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11640" activeTab="1"/>
  </bookViews>
  <sheets>
    <sheet name="Explications" sheetId="6" r:id="rId1"/>
    <sheet name="Renseignements" sheetId="5" r:id="rId2"/>
    <sheet name="Dépenses" sheetId="1" r:id="rId3"/>
    <sheet name="Recettes" sheetId="4" r:id="rId4"/>
    <sheet name="Récapitulatif" sheetId="3" r:id="rId5"/>
  </sheets>
  <definedNames>
    <definedName name="OLE_LINK1" localSheetId="0">Explications!$A$1</definedName>
    <definedName name="OLE_LINK2" localSheetId="0">Explications!$A$1</definedName>
    <definedName name="_xlnm.Print_Area" localSheetId="2">Dépenses!$A$1:$F$47</definedName>
    <definedName name="_xlnm.Print_Area" localSheetId="3">Recettes!$A$1:$F$40</definedName>
    <definedName name="_xlnm.Print_Area" localSheetId="1">Renseignements!$A$1:$D$40</definedName>
  </definedNames>
  <calcPr calcId="124519"/>
</workbook>
</file>

<file path=xl/calcChain.xml><?xml version="1.0" encoding="utf-8"?>
<calcChain xmlns="http://schemas.openxmlformats.org/spreadsheetml/2006/main">
  <c r="D14" i="3"/>
  <c r="E14"/>
  <c r="E15"/>
  <c r="D3"/>
  <c r="D15" s="1"/>
  <c r="D19"/>
  <c r="D16"/>
  <c r="D2"/>
  <c r="F3" l="1"/>
  <c r="E24" i="4" l="1"/>
  <c r="D3" l="1"/>
  <c r="D37" s="1"/>
  <c r="F37" s="1"/>
  <c r="D19"/>
  <c r="D18" i="3" s="1"/>
  <c r="D13" i="4"/>
  <c r="D17" i="3" s="1"/>
  <c r="C24" i="4" l="1"/>
  <c r="C25" s="1"/>
  <c r="F3"/>
  <c r="D20" i="3"/>
  <c r="D21" i="4"/>
  <c r="D39" s="1"/>
  <c r="D39" i="1"/>
  <c r="D9" i="3" s="1"/>
  <c r="D34" i="1"/>
  <c r="D8" i="3" s="1"/>
  <c r="D26" i="1"/>
  <c r="D7" i="3" s="1"/>
  <c r="D20" i="1"/>
  <c r="D6" i="3" s="1"/>
  <c r="D16" i="1"/>
  <c r="D5" i="3" s="1"/>
  <c r="D10" i="1"/>
  <c r="E19" i="3"/>
  <c r="D23" i="5"/>
  <c r="F15" i="3"/>
  <c r="E47" i="1"/>
  <c r="F25" i="4" s="1"/>
  <c r="F16" i="3" s="1"/>
  <c r="F10" i="1"/>
  <c r="F4" i="3" s="1"/>
  <c r="F16" i="1"/>
  <c r="F5" i="3" s="1"/>
  <c r="F20" i="1"/>
  <c r="F6" i="3" s="1"/>
  <c r="F26" i="1"/>
  <c r="F7" i="3" s="1"/>
  <c r="F34" i="1"/>
  <c r="F8" i="3" s="1"/>
  <c r="F39" i="1"/>
  <c r="F9" i="3" s="1"/>
  <c r="F3" i="1"/>
  <c r="E34"/>
  <c r="E8" i="3" s="1"/>
  <c r="E10" i="1"/>
  <c r="E16"/>
  <c r="E5" i="3" s="1"/>
  <c r="E20" i="1"/>
  <c r="E6" i="3" s="1"/>
  <c r="E26" i="1"/>
  <c r="E7" i="3" s="1"/>
  <c r="E39" i="1"/>
  <c r="E9" i="3" s="1"/>
  <c r="F13" i="4"/>
  <c r="F17" i="3" s="1"/>
  <c r="E16"/>
  <c r="B16"/>
  <c r="A16"/>
  <c r="B10"/>
  <c r="A10"/>
  <c r="F2"/>
  <c r="F14" s="1"/>
  <c r="B18"/>
  <c r="B17"/>
  <c r="B9"/>
  <c r="B8"/>
  <c r="B7"/>
  <c r="B6"/>
  <c r="B5"/>
  <c r="B4"/>
  <c r="A18"/>
  <c r="A17"/>
  <c r="A9"/>
  <c r="A8"/>
  <c r="A7"/>
  <c r="A6"/>
  <c r="A5"/>
  <c r="A4"/>
  <c r="E2"/>
  <c r="F19" i="4"/>
  <c r="F18" i="3" s="1"/>
  <c r="E13" i="4"/>
  <c r="E17" i="3" s="1"/>
  <c r="E19" i="4"/>
  <c r="E18" i="3" s="1"/>
  <c r="D22" i="5"/>
  <c r="D4" i="3" l="1"/>
  <c r="D41" i="1"/>
  <c r="D38" i="4" s="1"/>
  <c r="D40" s="1"/>
  <c r="F20" i="3"/>
  <c r="F10" s="1"/>
  <c r="F21" i="4"/>
  <c r="F39" s="1"/>
  <c r="E20" i="3"/>
  <c r="F41" i="1"/>
  <c r="F38" i="4" s="1"/>
  <c r="E21"/>
  <c r="E39" s="1"/>
  <c r="E10" i="3"/>
  <c r="E41" i="1"/>
  <c r="E38" i="4" s="1"/>
  <c r="E4" i="3"/>
  <c r="F12" l="1"/>
  <c r="F47" i="1"/>
  <c r="D10" i="3"/>
  <c r="D47" i="1" s="1"/>
  <c r="E12" i="3"/>
  <c r="E22" s="1"/>
  <c r="F40" i="4"/>
  <c r="E40"/>
  <c r="D22" i="3" l="1"/>
  <c r="D12"/>
  <c r="E23"/>
  <c r="E24"/>
  <c r="D24" s="1"/>
  <c r="C22"/>
  <c r="D23"/>
  <c r="F23"/>
</calcChain>
</file>

<file path=xl/sharedStrings.xml><?xml version="1.0" encoding="utf-8"?>
<sst xmlns="http://schemas.openxmlformats.org/spreadsheetml/2006/main" count="163" uniqueCount="153">
  <si>
    <t>DEPENSES</t>
  </si>
  <si>
    <t>RECETTES</t>
  </si>
  <si>
    <t>Fait à Vert-le Grand le</t>
  </si>
  <si>
    <t>Le Président</t>
  </si>
  <si>
    <t>le Trésorier</t>
  </si>
  <si>
    <t>Sous total (3)</t>
  </si>
  <si>
    <t>Habillement</t>
  </si>
  <si>
    <t>Produits pharmaceutiques</t>
  </si>
  <si>
    <t>Fournitures de bureau</t>
  </si>
  <si>
    <t>Fêtes et cérémonies</t>
  </si>
  <si>
    <t>(3)</t>
  </si>
  <si>
    <t>Denrées et fournitures consommées</t>
  </si>
  <si>
    <t>(4)</t>
  </si>
  <si>
    <t>Frais de personnel</t>
  </si>
  <si>
    <t>Indemnités diverses</t>
  </si>
  <si>
    <t>Cotisations pour charges sociales</t>
  </si>
  <si>
    <t>Sous total (4)</t>
  </si>
  <si>
    <t>Entretien divers</t>
  </si>
  <si>
    <t>Primes d’assurances</t>
  </si>
  <si>
    <t>Sous total (5)</t>
  </si>
  <si>
    <t>Cotisations diverses</t>
  </si>
  <si>
    <t>Primes et Prix</t>
  </si>
  <si>
    <t>Subventions</t>
  </si>
  <si>
    <t>Sous total (6)</t>
  </si>
  <si>
    <t>Frais de transport</t>
  </si>
  <si>
    <t>Frais P&amp;T</t>
  </si>
  <si>
    <t>Sous total (7)</t>
  </si>
  <si>
    <t>(5)</t>
  </si>
  <si>
    <t>(6)</t>
  </si>
  <si>
    <t>Sous total (8)</t>
  </si>
  <si>
    <t>Acquisition de mobilier et matériel</t>
  </si>
  <si>
    <t>Remboursement d’emprunts</t>
  </si>
  <si>
    <t>(8)</t>
  </si>
  <si>
    <t>Investissements</t>
  </si>
  <si>
    <t>(7)</t>
  </si>
  <si>
    <t>Frais de gestion générales et de transport</t>
  </si>
  <si>
    <t>(9)</t>
  </si>
  <si>
    <t>Caisse en Espèces</t>
  </si>
  <si>
    <t>Solde en compte CCP ou Banque</t>
  </si>
  <si>
    <t>Caisse d’épargne ou autre</t>
  </si>
  <si>
    <t>Sous total (9)</t>
  </si>
  <si>
    <t>(10)</t>
  </si>
  <si>
    <t>(11)</t>
  </si>
  <si>
    <t>Produits de l'exploitation</t>
  </si>
  <si>
    <t>Tickets</t>
  </si>
  <si>
    <t>Dons</t>
  </si>
  <si>
    <t>(12)</t>
  </si>
  <si>
    <t>Commune</t>
  </si>
  <si>
    <t>Etat</t>
  </si>
  <si>
    <t>Département</t>
  </si>
  <si>
    <t>Sous total (12)</t>
  </si>
  <si>
    <t>Sous total (11)</t>
  </si>
  <si>
    <t>Rétribution de services</t>
  </si>
  <si>
    <t>TOTAL RECETTES</t>
  </si>
  <si>
    <t>(1) Dépenses réelles</t>
  </si>
  <si>
    <t>(2) Prévisions</t>
  </si>
  <si>
    <t>(1) Recettes réelles</t>
  </si>
  <si>
    <t>3-1</t>
  </si>
  <si>
    <t>3-2</t>
  </si>
  <si>
    <t>3-3</t>
  </si>
  <si>
    <t>3-4</t>
  </si>
  <si>
    <t>3-5</t>
  </si>
  <si>
    <t>4-1</t>
  </si>
  <si>
    <t>4-2</t>
  </si>
  <si>
    <t>4-3</t>
  </si>
  <si>
    <t>4-4</t>
  </si>
  <si>
    <t>5-1</t>
  </si>
  <si>
    <t>5-2</t>
  </si>
  <si>
    <t>6-1</t>
  </si>
  <si>
    <t>6-2</t>
  </si>
  <si>
    <t>6-3</t>
  </si>
  <si>
    <t>6-4</t>
  </si>
  <si>
    <t>7-1</t>
  </si>
  <si>
    <t>7-2</t>
  </si>
  <si>
    <t>7-3</t>
  </si>
  <si>
    <t>7-4</t>
  </si>
  <si>
    <t>7-5</t>
  </si>
  <si>
    <t>7-6</t>
  </si>
  <si>
    <t>8-1</t>
  </si>
  <si>
    <t>8-2</t>
  </si>
  <si>
    <t>8-3</t>
  </si>
  <si>
    <t>9-1</t>
  </si>
  <si>
    <t>9-2</t>
  </si>
  <si>
    <t>9-3</t>
  </si>
  <si>
    <t>10-1</t>
  </si>
  <si>
    <t>11-1</t>
  </si>
  <si>
    <t>11-2</t>
  </si>
  <si>
    <t>11-3</t>
  </si>
  <si>
    <t>11-4</t>
  </si>
  <si>
    <t>11-5</t>
  </si>
  <si>
    <t>11-6</t>
  </si>
  <si>
    <t>11-7</t>
  </si>
  <si>
    <t>12-1</t>
  </si>
  <si>
    <t>12-2</t>
  </si>
  <si>
    <t>12-3</t>
  </si>
  <si>
    <t>12-4</t>
  </si>
  <si>
    <t>Extérieurs</t>
  </si>
  <si>
    <t>Total</t>
  </si>
  <si>
    <t>Nombre d'adhérents</t>
  </si>
  <si>
    <t>Tarif de la cotisation </t>
  </si>
  <si>
    <t>Si l’association donne des cours, merci de préciser la fourchette de prix</t>
  </si>
  <si>
    <t>COMPOSITION DU BUREAU DE L'ASSOCIATION</t>
  </si>
  <si>
    <t>NOM et Prénoms</t>
  </si>
  <si>
    <t>Fonctions</t>
  </si>
  <si>
    <t>Adresse</t>
  </si>
  <si>
    <t xml:space="preserve">Association : </t>
  </si>
  <si>
    <t>Siège social :</t>
  </si>
  <si>
    <t>Date de déclaration ou de constitution :</t>
  </si>
  <si>
    <t>Habitants
Vert le Grand</t>
  </si>
  <si>
    <t>Secrétaire adjoint</t>
  </si>
  <si>
    <t>Président</t>
  </si>
  <si>
    <t>Trésorier</t>
  </si>
  <si>
    <t>Trésorier adjoint</t>
  </si>
  <si>
    <t>Secrétaire</t>
  </si>
  <si>
    <t>Travaux et services extérieurs</t>
  </si>
  <si>
    <t>11-8</t>
  </si>
  <si>
    <t>Intérêts, produits bancaires</t>
  </si>
  <si>
    <t>Téléphone</t>
  </si>
  <si>
    <t>e-mail</t>
  </si>
  <si>
    <t>Signature</t>
  </si>
  <si>
    <t>E-mail</t>
  </si>
  <si>
    <t>Banque et n° de compte courant :</t>
  </si>
  <si>
    <t>Nombre de  salariés</t>
  </si>
  <si>
    <t>TOTAL GENERAL DEPENSES</t>
  </si>
  <si>
    <t>TOTAL GENERAL RECETTES</t>
  </si>
  <si>
    <t>TOTAL DEPENSES ANNEE</t>
  </si>
  <si>
    <t>TOTAL DEPENSES</t>
  </si>
  <si>
    <t>BILAN DE L'ANNEE</t>
  </si>
  <si>
    <t>10-2</t>
  </si>
  <si>
    <t>En caisse au 31 Décembre</t>
  </si>
  <si>
    <t>RECAPITULATIF DE GESTION</t>
  </si>
  <si>
    <t>BILAN COMPTABLE DE L'ANNEE</t>
  </si>
  <si>
    <t>Solde (en caisse au 31 décembre)</t>
  </si>
  <si>
    <t>Solde au 31 Décembre de l'année précedente</t>
  </si>
  <si>
    <t>Assurance et n° de contrat :</t>
  </si>
  <si>
    <t>dont Nombre de moins de 18 ans</t>
  </si>
  <si>
    <r>
      <t>BILAN DE L'ANNEE</t>
    </r>
    <r>
      <rPr>
        <b/>
        <sz val="14"/>
        <rFont val="Calibri"/>
        <family val="2"/>
      </rPr>
      <t xml:space="preserve"> (Recettes - Dépenses)</t>
    </r>
  </si>
  <si>
    <t>Frais bancaires</t>
  </si>
  <si>
    <t>Cotisations adhérents</t>
  </si>
  <si>
    <t>Commentaires :</t>
  </si>
  <si>
    <t>Zone réservée à la Mairie</t>
  </si>
  <si>
    <t>Subvention accordée</t>
  </si>
  <si>
    <t>Salaires</t>
  </si>
  <si>
    <t>N° SIRET (obligatoire)</t>
  </si>
  <si>
    <t>Personnel de bénévolat</t>
  </si>
  <si>
    <t>Bénévolat</t>
  </si>
  <si>
    <t>DEPARTEMENT DE L'ESSONNE
COMMUNE DE VERT LE GRAND</t>
  </si>
  <si>
    <t>Vice-Président</t>
  </si>
  <si>
    <t>Documentation générale, abonnements</t>
  </si>
  <si>
    <t>Participations - Allocations - Subventions</t>
  </si>
  <si>
    <t>Prévisions</t>
  </si>
  <si>
    <t>Présence Compte rendu de la
dernière Assemblée Générale</t>
  </si>
  <si>
    <t>A renvoyer en Mairie avant le 21 Février 2026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</si>
</sst>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[Red]\-#,##0.00\ "/>
    <numFmt numFmtId="165" formatCode="0#&quot; &quot;##&quot; &quot;##&quot; &quot;##&quot; &quot;##"/>
    <numFmt numFmtId="166" formatCode="[$-40C]d\ mmmm\ yyyy;@"/>
  </numFmts>
  <fonts count="18">
    <font>
      <sz val="10"/>
      <name val="Arial"/>
    </font>
    <font>
      <sz val="10"/>
      <name val="Arial"/>
      <family val="2"/>
    </font>
    <font>
      <b/>
      <sz val="14"/>
      <name val="Calibri"/>
      <family val="2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indexed="10"/>
      <name val="Calibri"/>
      <family val="2"/>
      <scheme val="minor"/>
    </font>
    <font>
      <sz val="18"/>
      <color indexed="10"/>
      <name val="Calibri"/>
      <family val="2"/>
      <scheme val="minor"/>
    </font>
    <font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66CC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double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double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8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</xf>
    <xf numFmtId="49" fontId="10" fillId="2" borderId="17" xfId="0" applyNumberFormat="1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right" vertical="center"/>
    </xf>
    <xf numFmtId="43" fontId="10" fillId="2" borderId="20" xfId="2" applyFont="1" applyFill="1" applyBorder="1" applyAlignment="1" applyProtection="1">
      <alignment horizontal="center" vertical="center" wrapText="1"/>
    </xf>
    <xf numFmtId="43" fontId="10" fillId="2" borderId="21" xfId="2" applyFont="1" applyFill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49" fontId="10" fillId="2" borderId="23" xfId="0" applyNumberFormat="1" applyFont="1" applyFill="1" applyBorder="1" applyAlignment="1" applyProtection="1">
      <alignment horizontal="center" vertical="center"/>
    </xf>
    <xf numFmtId="0" fontId="10" fillId="2" borderId="24" xfId="0" applyNumberFormat="1" applyFont="1" applyFill="1" applyBorder="1" applyAlignment="1" applyProtection="1">
      <alignment horizontal="center" vertical="center"/>
    </xf>
    <xf numFmtId="0" fontId="10" fillId="2" borderId="25" xfId="0" applyNumberFormat="1" applyFont="1" applyFill="1" applyBorder="1" applyAlignment="1" applyProtection="1">
      <alignment horizontal="right" vertical="center"/>
    </xf>
    <xf numFmtId="0" fontId="10" fillId="2" borderId="26" xfId="2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Border="1" applyAlignment="1" applyProtection="1">
      <alignment vertical="center" wrapText="1"/>
    </xf>
    <xf numFmtId="0" fontId="4" fillId="0" borderId="0" xfId="0" applyNumberFormat="1" applyFont="1" applyBorder="1" applyAlignment="1" applyProtection="1">
      <alignment vertical="center" wrapText="1"/>
    </xf>
    <xf numFmtId="49" fontId="8" fillId="3" borderId="27" xfId="0" quotePrefix="1" applyNumberFormat="1" applyFont="1" applyFill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vertical="center"/>
    </xf>
    <xf numFmtId="49" fontId="9" fillId="3" borderId="22" xfId="0" applyNumberFormat="1" applyFont="1" applyFill="1" applyBorder="1" applyAlignment="1" applyProtection="1">
      <alignment horizontal="center" vertical="center"/>
    </xf>
    <xf numFmtId="40" fontId="9" fillId="0" borderId="28" xfId="2" applyNumberFormat="1" applyFont="1" applyFill="1" applyBorder="1" applyAlignment="1" applyProtection="1">
      <alignment horizontal="right" vertical="center"/>
      <protection locked="0"/>
    </xf>
    <xf numFmtId="40" fontId="9" fillId="0" borderId="29" xfId="2" applyNumberFormat="1" applyFont="1" applyFill="1" applyBorder="1" applyAlignment="1" applyProtection="1">
      <alignment horizontal="right" vertical="center"/>
      <protection locked="0"/>
    </xf>
    <xf numFmtId="40" fontId="9" fillId="0" borderId="30" xfId="2" applyNumberFormat="1" applyFont="1" applyFill="1" applyBorder="1" applyAlignment="1" applyProtection="1">
      <alignment horizontal="right" vertical="center"/>
      <protection locked="0"/>
    </xf>
    <xf numFmtId="49" fontId="11" fillId="3" borderId="31" xfId="0" applyNumberFormat="1" applyFont="1" applyFill="1" applyBorder="1" applyAlignment="1" applyProtection="1">
      <alignment horizontal="center" vertical="center"/>
    </xf>
    <xf numFmtId="0" fontId="11" fillId="3" borderId="32" xfId="0" applyFont="1" applyFill="1" applyBorder="1" applyAlignment="1" applyProtection="1">
      <alignment horizontal="right" vertical="center"/>
    </xf>
    <xf numFmtId="40" fontId="12" fillId="4" borderId="33" xfId="2" applyNumberFormat="1" applyFont="1" applyFill="1" applyBorder="1" applyAlignment="1" applyProtection="1">
      <alignment horizontal="right" vertical="center"/>
    </xf>
    <xf numFmtId="40" fontId="12" fillId="4" borderId="34" xfId="2" applyNumberFormat="1" applyFont="1" applyFill="1" applyBorder="1" applyAlignment="1" applyProtection="1">
      <alignment horizontal="right" vertical="center"/>
    </xf>
    <xf numFmtId="40" fontId="9" fillId="0" borderId="35" xfId="2" applyNumberFormat="1" applyFont="1" applyFill="1" applyBorder="1" applyAlignment="1" applyProtection="1">
      <alignment horizontal="right" vertical="center"/>
      <protection locked="0"/>
    </xf>
    <xf numFmtId="49" fontId="11" fillId="3" borderId="36" xfId="0" applyNumberFormat="1" applyFont="1" applyFill="1" applyBorder="1" applyAlignment="1" applyProtection="1">
      <alignment horizontal="center" vertical="center"/>
    </xf>
    <xf numFmtId="0" fontId="11" fillId="3" borderId="37" xfId="0" applyFont="1" applyFill="1" applyBorder="1" applyAlignment="1" applyProtection="1">
      <alignment horizontal="right" vertical="center"/>
    </xf>
    <xf numFmtId="40" fontId="12" fillId="4" borderId="38" xfId="2" applyNumberFormat="1" applyFont="1" applyFill="1" applyBorder="1" applyAlignment="1" applyProtection="1">
      <alignment horizontal="right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40" fontId="12" fillId="0" borderId="0" xfId="2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40" fontId="13" fillId="4" borderId="39" xfId="2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43" fontId="9" fillId="0" borderId="0" xfId="2" applyFont="1" applyFill="1" applyAlignment="1" applyProtection="1">
      <alignment vertical="center"/>
    </xf>
    <xf numFmtId="49" fontId="8" fillId="3" borderId="17" xfId="0" quotePrefix="1" applyNumberFormat="1" applyFont="1" applyFill="1" applyBorder="1" applyAlignment="1" applyProtection="1">
      <alignment horizontal="center" vertical="center"/>
    </xf>
    <xf numFmtId="49" fontId="9" fillId="3" borderId="31" xfId="0" applyNumberFormat="1" applyFont="1" applyFill="1" applyBorder="1" applyAlignment="1" applyProtection="1">
      <alignment horizontal="center" vertical="center"/>
    </xf>
    <xf numFmtId="0" fontId="10" fillId="2" borderId="24" xfId="0" applyFont="1" applyFill="1" applyBorder="1" applyAlignment="1" applyProtection="1">
      <alignment horizontal="center" vertical="center"/>
    </xf>
    <xf numFmtId="0" fontId="10" fillId="2" borderId="25" xfId="0" applyFont="1" applyFill="1" applyBorder="1" applyAlignment="1" applyProtection="1">
      <alignment horizontal="right" vertical="center"/>
    </xf>
    <xf numFmtId="40" fontId="13" fillId="4" borderId="40" xfId="2" applyNumberFormat="1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justify" vertical="center"/>
    </xf>
    <xf numFmtId="0" fontId="9" fillId="3" borderId="0" xfId="0" applyFont="1" applyFill="1" applyBorder="1" applyAlignment="1" applyProtection="1">
      <alignment horizontal="left" vertical="center"/>
    </xf>
    <xf numFmtId="40" fontId="12" fillId="0" borderId="41" xfId="2" applyNumberFormat="1" applyFont="1" applyFill="1" applyBorder="1" applyAlignment="1" applyProtection="1">
      <alignment horizontal="right" vertical="center"/>
      <protection locked="0"/>
    </xf>
    <xf numFmtId="49" fontId="9" fillId="3" borderId="36" xfId="0" applyNumberFormat="1" applyFont="1" applyFill="1" applyBorder="1" applyAlignment="1" applyProtection="1">
      <alignment horizontal="center" vertical="center"/>
    </xf>
    <xf numFmtId="0" fontId="9" fillId="3" borderId="37" xfId="0" applyFont="1" applyFill="1" applyBorder="1" applyAlignment="1" applyProtection="1">
      <alignment horizontal="justify" vertical="center"/>
    </xf>
    <xf numFmtId="0" fontId="9" fillId="3" borderId="42" xfId="0" applyFont="1" applyFill="1" applyBorder="1" applyAlignment="1" applyProtection="1">
      <alignment horizontal="left" vertical="center"/>
    </xf>
    <xf numFmtId="40" fontId="12" fillId="4" borderId="43" xfId="2" applyNumberFormat="1" applyFont="1" applyFill="1" applyBorder="1" applyAlignment="1" applyProtection="1">
      <alignment horizontal="right" vertical="center"/>
    </xf>
    <xf numFmtId="0" fontId="14" fillId="2" borderId="44" xfId="0" applyFont="1" applyFill="1" applyBorder="1" applyAlignment="1" applyProtection="1">
      <alignment horizontal="center" vertical="center" wrapText="1"/>
    </xf>
    <xf numFmtId="0" fontId="14" fillId="2" borderId="45" xfId="0" applyFont="1" applyFill="1" applyBorder="1" applyAlignment="1" applyProtection="1">
      <alignment horizontal="center" vertical="center" wrapText="1"/>
    </xf>
    <xf numFmtId="0" fontId="14" fillId="2" borderId="47" xfId="0" applyFont="1" applyFill="1" applyBorder="1" applyAlignment="1" applyProtection="1">
      <alignment horizontal="center" vertical="center" wrapText="1"/>
    </xf>
    <xf numFmtId="164" fontId="6" fillId="4" borderId="48" xfId="3" applyNumberFormat="1" applyFont="1" applyFill="1" applyBorder="1" applyAlignment="1" applyProtection="1">
      <alignment horizontal="center" vertical="center"/>
    </xf>
    <xf numFmtId="164" fontId="6" fillId="4" borderId="49" xfId="3" applyNumberFormat="1" applyFont="1" applyFill="1" applyBorder="1" applyAlignment="1" applyProtection="1">
      <alignment horizontal="center" vertical="center"/>
    </xf>
    <xf numFmtId="164" fontId="6" fillId="4" borderId="50" xfId="3" applyNumberFormat="1" applyFont="1" applyFill="1" applyBorder="1" applyAlignment="1" applyProtection="1">
      <alignment horizontal="center" vertical="center"/>
    </xf>
    <xf numFmtId="164" fontId="6" fillId="4" borderId="34" xfId="3" applyNumberFormat="1" applyFont="1" applyFill="1" applyBorder="1" applyAlignment="1" applyProtection="1">
      <alignment horizontal="center" vertical="center"/>
    </xf>
    <xf numFmtId="164" fontId="6" fillId="5" borderId="46" xfId="1" applyNumberFormat="1" applyFont="1" applyFill="1" applyBorder="1" applyAlignment="1" applyProtection="1">
      <alignment horizontal="center" vertical="center"/>
    </xf>
    <xf numFmtId="164" fontId="6" fillId="5" borderId="47" xfId="1" applyNumberFormat="1" applyFont="1" applyFill="1" applyBorder="1" applyAlignment="1" applyProtection="1">
      <alignment horizontal="center" vertical="center"/>
    </xf>
    <xf numFmtId="43" fontId="10" fillId="2" borderId="51" xfId="2" applyFont="1" applyFill="1" applyBorder="1" applyAlignment="1">
      <alignment horizontal="center" vertical="center" wrapText="1"/>
    </xf>
    <xf numFmtId="0" fontId="10" fillId="2" borderId="43" xfId="2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vertical="center"/>
    </xf>
    <xf numFmtId="0" fontId="9" fillId="3" borderId="17" xfId="0" applyFont="1" applyFill="1" applyBorder="1" applyAlignment="1">
      <alignment vertical="center"/>
    </xf>
    <xf numFmtId="40" fontId="9" fillId="0" borderId="28" xfId="2" applyNumberFormat="1" applyFont="1" applyFill="1" applyBorder="1" applyAlignment="1">
      <alignment horizontal="right" vertical="center" wrapText="1" indent="1"/>
    </xf>
    <xf numFmtId="0" fontId="9" fillId="3" borderId="22" xfId="0" applyFont="1" applyFill="1" applyBorder="1" applyAlignment="1">
      <alignment vertical="center"/>
    </xf>
    <xf numFmtId="40" fontId="9" fillId="0" borderId="29" xfId="2" applyNumberFormat="1" applyFont="1" applyFill="1" applyBorder="1" applyAlignment="1">
      <alignment horizontal="right" vertical="center" wrapText="1" indent="1"/>
    </xf>
    <xf numFmtId="40" fontId="9" fillId="0" borderId="52" xfId="2" applyNumberFormat="1" applyFont="1" applyFill="1" applyBorder="1" applyAlignment="1">
      <alignment horizontal="right" vertical="center" wrapText="1" indent="1"/>
    </xf>
    <xf numFmtId="49" fontId="9" fillId="3" borderId="23" xfId="0" applyNumberFormat="1" applyFont="1" applyFill="1" applyBorder="1" applyAlignment="1">
      <alignment vertical="center"/>
    </xf>
    <xf numFmtId="40" fontId="13" fillId="4" borderId="54" xfId="2" applyNumberFormat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9" fillId="3" borderId="17" xfId="0" applyNumberFormat="1" applyFont="1" applyFill="1" applyBorder="1" applyAlignment="1">
      <alignment vertical="center"/>
    </xf>
    <xf numFmtId="40" fontId="13" fillId="4" borderId="55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3" fontId="9" fillId="0" borderId="0" xfId="2" applyFont="1" applyFill="1" applyAlignment="1">
      <alignment vertical="center"/>
    </xf>
    <xf numFmtId="0" fontId="4" fillId="2" borderId="17" xfId="0" applyFont="1" applyFill="1" applyBorder="1" applyAlignment="1">
      <alignment vertical="center"/>
    </xf>
    <xf numFmtId="0" fontId="15" fillId="2" borderId="18" xfId="0" applyFont="1" applyFill="1" applyBorder="1" applyAlignment="1" applyProtection="1">
      <alignment horizontal="left" vertical="center"/>
      <protection hidden="1"/>
    </xf>
    <xf numFmtId="0" fontId="15" fillId="2" borderId="18" xfId="0" applyFont="1" applyFill="1" applyBorder="1" applyAlignment="1" applyProtection="1">
      <alignment horizontal="center" vertical="center"/>
      <protection hidden="1"/>
    </xf>
    <xf numFmtId="0" fontId="9" fillId="2" borderId="51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15" fillId="2" borderId="0" xfId="0" applyFont="1" applyFill="1" applyBorder="1" applyAlignment="1" applyProtection="1">
      <alignment horizontal="right" vertical="center"/>
      <protection hidden="1"/>
    </xf>
    <xf numFmtId="44" fontId="15" fillId="2" borderId="28" xfId="1" applyFont="1" applyFill="1" applyBorder="1" applyAlignment="1" applyProtection="1">
      <alignment horizontal="left" vertical="center"/>
      <protection hidden="1"/>
    </xf>
    <xf numFmtId="0" fontId="9" fillId="2" borderId="36" xfId="0" applyFont="1" applyFill="1" applyBorder="1" applyAlignment="1">
      <alignment vertical="center"/>
    </xf>
    <xf numFmtId="44" fontId="15" fillId="2" borderId="37" xfId="1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44" fontId="15" fillId="0" borderId="0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0" fontId="9" fillId="3" borderId="24" xfId="0" applyNumberFormat="1" applyFont="1" applyFill="1" applyBorder="1" applyAlignment="1">
      <alignment horizontal="justify" vertical="center"/>
    </xf>
    <xf numFmtId="40" fontId="9" fillId="3" borderId="25" xfId="0" applyNumberFormat="1" applyFont="1" applyFill="1" applyBorder="1" applyAlignment="1">
      <alignment horizontal="justify" vertical="center"/>
    </xf>
    <xf numFmtId="49" fontId="9" fillId="3" borderId="22" xfId="0" applyNumberFormat="1" applyFont="1" applyFill="1" applyBorder="1" applyAlignment="1">
      <alignment vertical="center"/>
    </xf>
    <xf numFmtId="40" fontId="9" fillId="9" borderId="28" xfId="2" applyNumberFormat="1" applyFont="1" applyFill="1" applyBorder="1" applyAlignment="1">
      <alignment horizontal="right" vertical="center" wrapText="1" indent="1"/>
    </xf>
    <xf numFmtId="0" fontId="9" fillId="0" borderId="93" xfId="0" applyFont="1" applyFill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/>
    </xf>
    <xf numFmtId="0" fontId="9" fillId="0" borderId="70" xfId="0" applyFont="1" applyFill="1" applyBorder="1" applyAlignment="1">
      <alignment horizontal="center" vertical="center" wrapText="1"/>
    </xf>
    <xf numFmtId="0" fontId="9" fillId="0" borderId="6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95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96" xfId="0" applyFont="1" applyFill="1" applyBorder="1" applyAlignment="1" applyProtection="1">
      <alignment horizontal="center" vertical="center" wrapText="1"/>
      <protection locked="0"/>
    </xf>
    <xf numFmtId="0" fontId="9" fillId="0" borderId="97" xfId="0" applyFont="1" applyFill="1" applyBorder="1" applyAlignment="1" applyProtection="1">
      <alignment horizontal="center" vertical="center" wrapText="1"/>
      <protection locked="0"/>
    </xf>
    <xf numFmtId="0" fontId="9" fillId="0" borderId="5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1" fillId="3" borderId="76" xfId="0" applyFont="1" applyFill="1" applyBorder="1" applyAlignment="1" applyProtection="1">
      <alignment horizontal="justify" vertical="center"/>
    </xf>
    <xf numFmtId="0" fontId="11" fillId="3" borderId="18" xfId="0" applyFont="1" applyFill="1" applyBorder="1" applyAlignment="1" applyProtection="1">
      <alignment horizontal="justify" vertical="center"/>
    </xf>
    <xf numFmtId="0" fontId="9" fillId="0" borderId="0" xfId="0" applyFont="1" applyBorder="1" applyAlignment="1">
      <alignment horizontal="center" vertical="center"/>
    </xf>
    <xf numFmtId="44" fontId="15" fillId="2" borderId="0" xfId="1" applyFont="1" applyFill="1" applyBorder="1" applyAlignment="1" applyProtection="1">
      <alignment vertical="center"/>
      <protection hidden="1"/>
    </xf>
    <xf numFmtId="0" fontId="9" fillId="0" borderId="92" xfId="0" applyFont="1" applyBorder="1" applyAlignment="1" applyProtection="1">
      <alignment horizontal="center" vertical="top"/>
    </xf>
    <xf numFmtId="0" fontId="9" fillId="0" borderId="92" xfId="0" applyFont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justify" vertical="center"/>
    </xf>
    <xf numFmtId="40" fontId="9" fillId="0" borderId="99" xfId="2" applyNumberFormat="1" applyFont="1" applyFill="1" applyBorder="1" applyAlignment="1" applyProtection="1">
      <alignment horizontal="right" vertical="center"/>
      <protection locked="0"/>
    </xf>
    <xf numFmtId="40" fontId="9" fillId="0" borderId="100" xfId="2" applyNumberFormat="1" applyFont="1" applyFill="1" applyBorder="1" applyAlignment="1" applyProtection="1">
      <alignment horizontal="right" vertical="center"/>
      <protection locked="0"/>
    </xf>
    <xf numFmtId="40" fontId="9" fillId="0" borderId="101" xfId="2" applyNumberFormat="1" applyFont="1" applyFill="1" applyBorder="1" applyAlignment="1" applyProtection="1">
      <alignment horizontal="right" vertical="center"/>
      <protection locked="0"/>
    </xf>
    <xf numFmtId="40" fontId="9" fillId="0" borderId="102" xfId="2" applyNumberFormat="1" applyFont="1" applyFill="1" applyBorder="1" applyAlignment="1" applyProtection="1">
      <alignment horizontal="right" vertical="center"/>
      <protection locked="0"/>
    </xf>
    <xf numFmtId="40" fontId="9" fillId="0" borderId="103" xfId="2" applyNumberFormat="1" applyFont="1" applyFill="1" applyBorder="1" applyAlignment="1" applyProtection="1">
      <alignment horizontal="right" vertical="center"/>
      <protection locked="0"/>
    </xf>
    <xf numFmtId="40" fontId="9" fillId="0" borderId="104" xfId="2" applyNumberFormat="1" applyFont="1" applyFill="1" applyBorder="1" applyAlignment="1" applyProtection="1">
      <alignment horizontal="right" vertical="center"/>
      <protection locked="0"/>
    </xf>
    <xf numFmtId="40" fontId="12" fillId="4" borderId="105" xfId="2" applyNumberFormat="1" applyFont="1" applyFill="1" applyBorder="1" applyAlignment="1" applyProtection="1">
      <alignment horizontal="right" vertical="center"/>
    </xf>
    <xf numFmtId="40" fontId="12" fillId="4" borderId="106" xfId="2" applyNumberFormat="1" applyFont="1" applyFill="1" applyBorder="1" applyAlignment="1" applyProtection="1">
      <alignment horizontal="right" vertical="center"/>
    </xf>
    <xf numFmtId="40" fontId="9" fillId="0" borderId="107" xfId="2" applyNumberFormat="1" applyFont="1" applyFill="1" applyBorder="1" applyAlignment="1" applyProtection="1">
      <alignment horizontal="right" vertical="center"/>
      <protection locked="0"/>
    </xf>
    <xf numFmtId="40" fontId="9" fillId="0" borderId="108" xfId="2" applyNumberFormat="1" applyFont="1" applyFill="1" applyBorder="1" applyAlignment="1" applyProtection="1">
      <alignment horizontal="right" vertical="center"/>
      <protection locked="0"/>
    </xf>
    <xf numFmtId="40" fontId="9" fillId="0" borderId="109" xfId="2" applyNumberFormat="1" applyFont="1" applyFill="1" applyBorder="1" applyAlignment="1" applyProtection="1">
      <alignment horizontal="right" vertical="center"/>
      <protection locked="0"/>
    </xf>
    <xf numFmtId="40" fontId="9" fillId="0" borderId="110" xfId="2" applyNumberFormat="1" applyFont="1" applyFill="1" applyBorder="1" applyAlignment="1" applyProtection="1">
      <alignment horizontal="right" vertical="center"/>
      <protection locked="0"/>
    </xf>
    <xf numFmtId="40" fontId="12" fillId="4" borderId="98" xfId="2" applyNumberFormat="1" applyFont="1" applyFill="1" applyBorder="1" applyAlignment="1" applyProtection="1">
      <alignment horizontal="right" vertical="center"/>
    </xf>
    <xf numFmtId="40" fontId="9" fillId="0" borderId="111" xfId="2" applyNumberFormat="1" applyFont="1" applyFill="1" applyBorder="1" applyAlignment="1" applyProtection="1">
      <alignment horizontal="right" vertical="center"/>
      <protection locked="0"/>
    </xf>
    <xf numFmtId="43" fontId="10" fillId="2" borderId="112" xfId="2" applyFont="1" applyFill="1" applyBorder="1" applyAlignment="1" applyProtection="1">
      <alignment horizontal="center" vertical="center" wrapText="1"/>
    </xf>
    <xf numFmtId="40" fontId="9" fillId="0" borderId="114" xfId="2" applyNumberFormat="1" applyFont="1" applyFill="1" applyBorder="1" applyAlignment="1" applyProtection="1">
      <alignment horizontal="right" vertical="center"/>
      <protection locked="0"/>
    </xf>
    <xf numFmtId="40" fontId="9" fillId="0" borderId="115" xfId="2" applyNumberFormat="1" applyFont="1" applyFill="1" applyBorder="1" applyAlignment="1" applyProtection="1">
      <alignment horizontal="right" vertical="center"/>
      <protection locked="0"/>
    </xf>
    <xf numFmtId="40" fontId="12" fillId="4" borderId="117" xfId="2" applyNumberFormat="1" applyFont="1" applyFill="1" applyBorder="1" applyAlignment="1" applyProtection="1">
      <alignment horizontal="right" vertical="center"/>
    </xf>
    <xf numFmtId="40" fontId="9" fillId="0" borderId="118" xfId="2" applyNumberFormat="1" applyFont="1" applyFill="1" applyBorder="1" applyAlignment="1" applyProtection="1">
      <alignment horizontal="right" vertical="center"/>
      <protection locked="0"/>
    </xf>
    <xf numFmtId="40" fontId="12" fillId="4" borderId="119" xfId="2" applyNumberFormat="1" applyFont="1" applyFill="1" applyBorder="1" applyAlignment="1" applyProtection="1">
      <alignment horizontal="right" vertical="center"/>
    </xf>
    <xf numFmtId="40" fontId="13" fillId="4" borderId="120" xfId="2" applyNumberFormat="1" applyFont="1" applyFill="1" applyBorder="1" applyAlignment="1" applyProtection="1">
      <alignment horizontal="center" vertical="center"/>
    </xf>
    <xf numFmtId="40" fontId="13" fillId="4" borderId="121" xfId="2" applyNumberFormat="1" applyFont="1" applyFill="1" applyBorder="1" applyAlignment="1" applyProtection="1">
      <alignment horizontal="center" vertical="center"/>
    </xf>
    <xf numFmtId="40" fontId="12" fillId="4" borderId="123" xfId="2" applyNumberFormat="1" applyFont="1" applyFill="1" applyBorder="1" applyAlignment="1" applyProtection="1">
      <alignment horizontal="right" vertical="center"/>
    </xf>
    <xf numFmtId="40" fontId="13" fillId="4" borderId="124" xfId="2" applyNumberFormat="1" applyFont="1" applyFill="1" applyBorder="1" applyAlignment="1" applyProtection="1">
      <alignment horizontal="center" vertical="center"/>
    </xf>
    <xf numFmtId="40" fontId="12" fillId="3" borderId="117" xfId="2" applyNumberFormat="1" applyFont="1" applyFill="1" applyBorder="1" applyAlignment="1" applyProtection="1">
      <alignment horizontal="right" vertical="center"/>
    </xf>
    <xf numFmtId="40" fontId="12" fillId="3" borderId="123" xfId="2" applyNumberFormat="1" applyFont="1" applyFill="1" applyBorder="1" applyAlignment="1" applyProtection="1">
      <alignment horizontal="right" vertical="center"/>
    </xf>
    <xf numFmtId="40" fontId="12" fillId="4" borderId="125" xfId="2" applyNumberFormat="1" applyFont="1" applyFill="1" applyBorder="1" applyAlignment="1" applyProtection="1">
      <alignment horizontal="right" vertical="center"/>
    </xf>
    <xf numFmtId="40" fontId="12" fillId="3" borderId="127" xfId="2" applyNumberFormat="1" applyFont="1" applyFill="1" applyBorder="1" applyAlignment="1" applyProtection="1">
      <alignment horizontal="right" vertical="center"/>
    </xf>
    <xf numFmtId="40" fontId="12" fillId="4" borderId="126" xfId="2" applyNumberFormat="1" applyFont="1" applyFill="1" applyBorder="1" applyAlignment="1" applyProtection="1">
      <alignment horizontal="right" vertical="center"/>
    </xf>
    <xf numFmtId="43" fontId="10" fillId="2" borderId="112" xfId="2" applyFont="1" applyFill="1" applyBorder="1" applyAlignment="1">
      <alignment horizontal="center" vertical="center" wrapText="1"/>
    </xf>
    <xf numFmtId="43" fontId="10" fillId="2" borderId="130" xfId="2" applyFont="1" applyFill="1" applyBorder="1" applyAlignment="1">
      <alignment horizontal="center" vertical="center" wrapText="1"/>
    </xf>
    <xf numFmtId="40" fontId="9" fillId="0" borderId="130" xfId="2" applyNumberFormat="1" applyFont="1" applyFill="1" applyBorder="1" applyAlignment="1">
      <alignment horizontal="right" vertical="center" wrapText="1" indent="1"/>
    </xf>
    <xf numFmtId="40" fontId="9" fillId="0" borderId="108" xfId="2" applyNumberFormat="1" applyFont="1" applyFill="1" applyBorder="1" applyAlignment="1">
      <alignment horizontal="right" vertical="center" wrapText="1" indent="1"/>
    </xf>
    <xf numFmtId="40" fontId="9" fillId="0" borderId="131" xfId="2" applyNumberFormat="1" applyFont="1" applyFill="1" applyBorder="1" applyAlignment="1">
      <alignment horizontal="right" vertical="center" wrapText="1" indent="1"/>
    </xf>
    <xf numFmtId="40" fontId="13" fillId="0" borderId="132" xfId="2" applyNumberFormat="1" applyFont="1" applyFill="1" applyBorder="1" applyAlignment="1" applyProtection="1">
      <alignment horizontal="center" vertical="center" wrapText="1"/>
    </xf>
    <xf numFmtId="40" fontId="13" fillId="4" borderId="117" xfId="2" applyNumberFormat="1" applyFont="1" applyFill="1" applyBorder="1" applyAlignment="1">
      <alignment horizontal="center" vertical="center" wrapText="1"/>
    </xf>
    <xf numFmtId="40" fontId="9" fillId="0" borderId="112" xfId="2" applyNumberFormat="1" applyFont="1" applyFill="1" applyBorder="1" applyAlignment="1">
      <alignment horizontal="right" vertical="center" wrapText="1" indent="1"/>
    </xf>
    <xf numFmtId="40" fontId="9" fillId="0" borderId="102" xfId="2" applyNumberFormat="1" applyFont="1" applyFill="1" applyBorder="1" applyAlignment="1">
      <alignment horizontal="right" vertical="center" wrapText="1" indent="1"/>
    </xf>
    <xf numFmtId="40" fontId="9" fillId="0" borderId="133" xfId="2" applyNumberFormat="1" applyFont="1" applyFill="1" applyBorder="1" applyAlignment="1">
      <alignment horizontal="right" vertical="center" wrapText="1" indent="1"/>
    </xf>
    <xf numFmtId="40" fontId="13" fillId="0" borderId="113" xfId="2" applyNumberFormat="1" applyFont="1" applyFill="1" applyBorder="1" applyAlignment="1" applyProtection="1">
      <alignment horizontal="center" vertical="center" wrapText="1"/>
      <protection locked="0"/>
    </xf>
    <xf numFmtId="40" fontId="13" fillId="4" borderId="123" xfId="2" applyNumberFormat="1" applyFont="1" applyFill="1" applyBorder="1" applyAlignment="1">
      <alignment horizontal="center" vertical="center" wrapText="1"/>
    </xf>
    <xf numFmtId="40" fontId="9" fillId="0" borderId="134" xfId="2" applyNumberFormat="1" applyFont="1" applyFill="1" applyBorder="1" applyAlignment="1">
      <alignment horizontal="right" vertical="center" wrapText="1" indent="1"/>
    </xf>
    <xf numFmtId="40" fontId="13" fillId="4" borderId="132" xfId="2" applyNumberFormat="1" applyFont="1" applyFill="1" applyBorder="1" applyAlignment="1">
      <alignment horizontal="center" vertical="center" wrapText="1"/>
    </xf>
    <xf numFmtId="40" fontId="13" fillId="4" borderId="135" xfId="2" applyNumberFormat="1" applyFont="1" applyFill="1" applyBorder="1" applyAlignment="1">
      <alignment horizontal="center" vertical="center" wrapText="1"/>
    </xf>
    <xf numFmtId="40" fontId="9" fillId="0" borderId="136" xfId="2" applyNumberFormat="1" applyFont="1" applyFill="1" applyBorder="1" applyAlignment="1">
      <alignment horizontal="right" vertical="center" wrapText="1" indent="1"/>
    </xf>
    <xf numFmtId="40" fontId="13" fillId="4" borderId="113" xfId="2" applyNumberFormat="1" applyFont="1" applyFill="1" applyBorder="1" applyAlignment="1">
      <alignment horizontal="center" vertical="center" wrapText="1"/>
    </xf>
    <xf numFmtId="40" fontId="13" fillId="4" borderId="122" xfId="2" applyNumberFormat="1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vertical="center"/>
    </xf>
    <xf numFmtId="0" fontId="15" fillId="2" borderId="18" xfId="0" applyFont="1" applyFill="1" applyBorder="1" applyAlignment="1" applyProtection="1">
      <alignment horizontal="right" vertical="center"/>
      <protection hidden="1"/>
    </xf>
    <xf numFmtId="0" fontId="15" fillId="2" borderId="37" xfId="0" applyFont="1" applyFill="1" applyBorder="1" applyAlignment="1">
      <alignment horizontal="center" vertical="center"/>
    </xf>
    <xf numFmtId="0" fontId="17" fillId="8" borderId="139" xfId="0" applyFont="1" applyFill="1" applyBorder="1" applyAlignment="1">
      <alignment vertical="center"/>
    </xf>
    <xf numFmtId="0" fontId="4" fillId="8" borderId="64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165" fontId="9" fillId="0" borderId="91" xfId="0" applyNumberFormat="1" applyFont="1" applyBorder="1" applyAlignment="1" applyProtection="1">
      <alignment horizontal="center" vertical="center"/>
    </xf>
    <xf numFmtId="0" fontId="9" fillId="0" borderId="91" xfId="0" applyFont="1" applyBorder="1" applyAlignment="1" applyProtection="1">
      <alignment horizontal="center" vertical="center"/>
    </xf>
    <xf numFmtId="0" fontId="9" fillId="0" borderId="91" xfId="0" applyFont="1" applyBorder="1" applyAlignment="1" applyProtection="1">
      <alignment horizontal="center" vertical="top"/>
    </xf>
    <xf numFmtId="0" fontId="5" fillId="0" borderId="57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13" fillId="0" borderId="61" xfId="0" applyFont="1" applyFill="1" applyBorder="1" applyAlignment="1" applyProtection="1">
      <alignment horizontal="center" vertical="center" wrapText="1"/>
      <protection locked="0"/>
    </xf>
    <xf numFmtId="0" fontId="13" fillId="0" borderId="62" xfId="0" applyFont="1" applyFill="1" applyBorder="1" applyAlignment="1" applyProtection="1">
      <alignment horizontal="center" vertical="center" wrapText="1"/>
      <protection locked="0"/>
    </xf>
    <xf numFmtId="0" fontId="13" fillId="0" borderId="63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69" xfId="0" applyFont="1" applyFill="1" applyBorder="1" applyAlignment="1" applyProtection="1">
      <alignment horizontal="center" vertical="center" wrapText="1"/>
      <protection locked="0"/>
    </xf>
    <xf numFmtId="49" fontId="9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/>
    </xf>
    <xf numFmtId="0" fontId="6" fillId="0" borderId="7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15" fontId="9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2" xfId="0" applyFont="1" applyFill="1" applyBorder="1" applyAlignment="1" applyProtection="1">
      <alignment horizontal="center" vertical="center" wrapText="1"/>
      <protection locked="0"/>
    </xf>
    <xf numFmtId="0" fontId="9" fillId="0" borderId="6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/>
    </xf>
    <xf numFmtId="0" fontId="9" fillId="0" borderId="61" xfId="0" applyFont="1" applyFill="1" applyBorder="1" applyAlignment="1" applyProtection="1">
      <alignment horizontal="center" vertical="center" wrapText="1"/>
      <protection locked="0"/>
    </xf>
    <xf numFmtId="0" fontId="9" fillId="0" borderId="57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60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13" fillId="8" borderId="137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0" fillId="8" borderId="138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64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65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 applyProtection="1">
      <alignment horizontal="justify" vertical="center"/>
    </xf>
    <xf numFmtId="0" fontId="11" fillId="3" borderId="76" xfId="0" applyFont="1" applyFill="1" applyBorder="1" applyAlignment="1" applyProtection="1">
      <alignment horizontal="justify" vertical="center"/>
    </xf>
    <xf numFmtId="0" fontId="9" fillId="3" borderId="75" xfId="0" applyFont="1" applyFill="1" applyBorder="1" applyAlignment="1" applyProtection="1">
      <alignment horizontal="justify" vertical="center"/>
    </xf>
    <xf numFmtId="0" fontId="9" fillId="3" borderId="32" xfId="0" applyFont="1" applyFill="1" applyBorder="1" applyAlignment="1" applyProtection="1">
      <alignment horizontal="justify" vertical="center"/>
    </xf>
    <xf numFmtId="0" fontId="9" fillId="3" borderId="78" xfId="0" applyFont="1" applyFill="1" applyBorder="1" applyAlignment="1" applyProtection="1">
      <alignment horizontal="justify" vertical="center"/>
    </xf>
    <xf numFmtId="40" fontId="9" fillId="6" borderId="79" xfId="2" applyNumberFormat="1" applyFont="1" applyFill="1" applyBorder="1" applyAlignment="1" applyProtection="1">
      <alignment horizontal="right" vertical="center"/>
    </xf>
    <xf numFmtId="40" fontId="9" fillId="6" borderId="80" xfId="2" applyNumberFormat="1" applyFont="1" applyFill="1" applyBorder="1" applyAlignment="1" applyProtection="1">
      <alignment horizontal="right" vertical="center"/>
    </xf>
    <xf numFmtId="40" fontId="9" fillId="6" borderId="81" xfId="2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justify" vertical="center"/>
      <protection locked="0"/>
    </xf>
    <xf numFmtId="0" fontId="9" fillId="0" borderId="75" xfId="0" applyFont="1" applyFill="1" applyBorder="1" applyAlignment="1" applyProtection="1">
      <alignment horizontal="justify" vertical="center"/>
      <protection locked="0"/>
    </xf>
    <xf numFmtId="0" fontId="6" fillId="4" borderId="44" xfId="0" applyFont="1" applyFill="1" applyBorder="1" applyAlignment="1" applyProtection="1">
      <alignment horizontal="center" vertical="center"/>
    </xf>
    <xf numFmtId="0" fontId="6" fillId="4" borderId="45" xfId="0" applyFont="1" applyFill="1" applyBorder="1" applyAlignment="1" applyProtection="1">
      <alignment horizontal="center" vertical="center"/>
    </xf>
    <xf numFmtId="0" fontId="6" fillId="4" borderId="77" xfId="0" applyFont="1" applyFill="1" applyBorder="1" applyAlignment="1" applyProtection="1">
      <alignment horizontal="center" vertical="center"/>
    </xf>
    <xf numFmtId="0" fontId="11" fillId="3" borderId="18" xfId="0" applyFont="1" applyFill="1" applyBorder="1" applyAlignment="1" applyProtection="1">
      <alignment horizontal="justify" vertical="center"/>
    </xf>
    <xf numFmtId="40" fontId="12" fillId="3" borderId="82" xfId="2" applyNumberFormat="1" applyFont="1" applyFill="1" applyBorder="1" applyAlignment="1" applyProtection="1">
      <alignment horizontal="right" vertical="center"/>
    </xf>
    <xf numFmtId="40" fontId="12" fillId="3" borderId="83" xfId="2" applyNumberFormat="1" applyFont="1" applyFill="1" applyBorder="1" applyAlignment="1" applyProtection="1">
      <alignment horizontal="right" vertical="center"/>
    </xf>
    <xf numFmtId="40" fontId="9" fillId="6" borderId="107" xfId="2" applyNumberFormat="1" applyFont="1" applyFill="1" applyBorder="1" applyAlignment="1" applyProtection="1">
      <alignment horizontal="right" vertical="center"/>
    </xf>
    <xf numFmtId="40" fontId="9" fillId="6" borderId="109" xfId="2" applyNumberFormat="1" applyFont="1" applyFill="1" applyBorder="1" applyAlignment="1" applyProtection="1">
      <alignment horizontal="right" vertical="center"/>
    </xf>
    <xf numFmtId="40" fontId="9" fillId="6" borderId="116" xfId="2" applyNumberFormat="1" applyFont="1" applyFill="1" applyBorder="1" applyAlignment="1" applyProtection="1">
      <alignment horizontal="right" vertical="center"/>
    </xf>
    <xf numFmtId="40" fontId="12" fillId="3" borderId="0" xfId="2" applyNumberFormat="1" applyFont="1" applyFill="1" applyBorder="1" applyAlignment="1" applyProtection="1">
      <alignment horizontal="right" vertical="center"/>
    </xf>
    <xf numFmtId="40" fontId="12" fillId="3" borderId="74" xfId="2" applyNumberFormat="1" applyFont="1" applyFill="1" applyBorder="1" applyAlignment="1" applyProtection="1">
      <alignment horizontal="right" vertical="center"/>
    </xf>
    <xf numFmtId="0" fontId="14" fillId="2" borderId="44" xfId="0" applyFont="1" applyFill="1" applyBorder="1" applyAlignment="1" applyProtection="1">
      <alignment horizontal="center" vertical="center" wrapText="1"/>
    </xf>
    <xf numFmtId="0" fontId="14" fillId="2" borderId="45" xfId="0" applyFont="1" applyFill="1" applyBorder="1" applyAlignment="1" applyProtection="1">
      <alignment horizontal="center" vertical="center" wrapText="1"/>
    </xf>
    <xf numFmtId="0" fontId="14" fillId="2" borderId="47" xfId="0" applyFont="1" applyFill="1" applyBorder="1" applyAlignment="1" applyProtection="1">
      <alignment horizontal="center" vertical="center" wrapText="1"/>
    </xf>
    <xf numFmtId="40" fontId="12" fillId="3" borderId="73" xfId="2" applyNumberFormat="1" applyFont="1" applyFill="1" applyBorder="1" applyAlignment="1" applyProtection="1">
      <alignment horizontal="right" vertical="center"/>
    </xf>
    <xf numFmtId="40" fontId="12" fillId="3" borderId="76" xfId="2" applyNumberFormat="1" applyFont="1" applyFill="1" applyBorder="1" applyAlignment="1" applyProtection="1">
      <alignment horizontal="right" vertical="center"/>
    </xf>
    <xf numFmtId="0" fontId="10" fillId="2" borderId="98" xfId="2" applyNumberFormat="1" applyFont="1" applyFill="1" applyBorder="1" applyAlignment="1" applyProtection="1">
      <alignment horizontal="center" vertical="center" wrapText="1"/>
    </xf>
    <xf numFmtId="0" fontId="10" fillId="2" borderId="25" xfId="2" applyNumberFormat="1" applyFont="1" applyFill="1" applyBorder="1" applyAlignment="1" applyProtection="1">
      <alignment horizontal="center" vertical="center" wrapText="1"/>
    </xf>
    <xf numFmtId="0" fontId="13" fillId="5" borderId="44" xfId="0" applyFont="1" applyFill="1" applyBorder="1" applyAlignment="1" applyProtection="1">
      <alignment horizontal="center" vertical="center"/>
    </xf>
    <xf numFmtId="0" fontId="13" fillId="5" borderId="45" xfId="0" applyFont="1" applyFill="1" applyBorder="1" applyAlignment="1" applyProtection="1">
      <alignment horizontal="center" vertical="center"/>
    </xf>
    <xf numFmtId="0" fontId="13" fillId="4" borderId="84" xfId="0" applyFont="1" applyFill="1" applyBorder="1" applyAlignment="1" applyProtection="1">
      <alignment horizontal="center" vertical="center"/>
    </xf>
    <xf numFmtId="0" fontId="13" fillId="4" borderId="85" xfId="0" applyFont="1" applyFill="1" applyBorder="1" applyAlignment="1" applyProtection="1">
      <alignment horizontal="center" vertical="center"/>
    </xf>
    <xf numFmtId="0" fontId="13" fillId="4" borderId="36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0" fontId="11" fillId="3" borderId="51" xfId="0" applyFont="1" applyFill="1" applyBorder="1" applyAlignment="1" applyProtection="1">
      <alignment horizontal="justify" vertical="center"/>
    </xf>
    <xf numFmtId="0" fontId="9" fillId="7" borderId="0" xfId="0" applyFont="1" applyFill="1" applyBorder="1" applyAlignment="1" applyProtection="1">
      <alignment horizontal="justify" vertical="center"/>
      <protection locked="0"/>
    </xf>
    <xf numFmtId="0" fontId="9" fillId="7" borderId="75" xfId="0" applyFont="1" applyFill="1" applyBorder="1" applyAlignment="1" applyProtection="1">
      <alignment horizontal="justify" vertical="center"/>
      <protection locked="0"/>
    </xf>
    <xf numFmtId="0" fontId="14" fillId="2" borderId="128" xfId="0" applyFont="1" applyFill="1" applyBorder="1" applyAlignment="1" applyProtection="1">
      <alignment horizontal="center" vertical="center" wrapText="1"/>
    </xf>
    <xf numFmtId="0" fontId="14" fillId="2" borderId="129" xfId="0" applyFont="1" applyFill="1" applyBorder="1" applyAlignment="1" applyProtection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49" fontId="9" fillId="0" borderId="88" xfId="2" applyNumberFormat="1" applyFont="1" applyFill="1" applyBorder="1" applyAlignment="1" applyProtection="1">
      <alignment horizontal="center" vertical="center"/>
      <protection locked="0"/>
    </xf>
    <xf numFmtId="49" fontId="9" fillId="0" borderId="89" xfId="2" applyNumberFormat="1" applyFont="1" applyFill="1" applyBorder="1" applyAlignment="1" applyProtection="1">
      <alignment horizontal="center" vertical="center"/>
      <protection locked="0"/>
    </xf>
    <xf numFmtId="165" fontId="9" fillId="0" borderId="88" xfId="0" applyNumberFormat="1" applyFont="1" applyBorder="1" applyAlignment="1" applyProtection="1">
      <alignment horizontal="center" vertical="center"/>
      <protection locked="0"/>
    </xf>
    <xf numFmtId="165" fontId="9" fillId="0" borderId="89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43" fontId="9" fillId="0" borderId="91" xfId="2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75" xfId="0" applyFont="1" applyFill="1" applyBorder="1" applyAlignment="1">
      <alignment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40" fontId="9" fillId="3" borderId="0" xfId="0" applyNumberFormat="1" applyFont="1" applyFill="1" applyBorder="1" applyAlignment="1">
      <alignment horizontal="justify" vertical="center"/>
    </xf>
    <xf numFmtId="40" fontId="9" fillId="3" borderId="75" xfId="0" applyNumberFormat="1" applyFont="1" applyFill="1" applyBorder="1" applyAlignment="1">
      <alignment horizontal="justify" vertical="center"/>
    </xf>
    <xf numFmtId="0" fontId="4" fillId="3" borderId="18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40" fontId="10" fillId="4" borderId="90" xfId="0" applyNumberFormat="1" applyFont="1" applyFill="1" applyBorder="1" applyAlignment="1">
      <alignment horizontal="center" vertical="center"/>
    </xf>
    <xf numFmtId="40" fontId="10" fillId="4" borderId="53" xfId="0" applyNumberFormat="1" applyFont="1" applyFill="1" applyBorder="1" applyAlignment="1">
      <alignment horizontal="center" vertical="center"/>
    </xf>
    <xf numFmtId="40" fontId="9" fillId="3" borderId="18" xfId="0" applyNumberFormat="1" applyFont="1" applyFill="1" applyBorder="1" applyAlignment="1">
      <alignment horizontal="justify" vertical="center"/>
    </xf>
    <xf numFmtId="40" fontId="9" fillId="3" borderId="19" xfId="0" applyNumberFormat="1" applyFont="1" applyFill="1" applyBorder="1" applyAlignment="1">
      <alignment horizontal="justify" vertical="center"/>
    </xf>
    <xf numFmtId="0" fontId="9" fillId="0" borderId="86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43" fontId="9" fillId="0" borderId="88" xfId="2" applyFont="1" applyFill="1" applyBorder="1" applyAlignment="1" applyProtection="1">
      <alignment vertical="center"/>
      <protection locked="0"/>
    </xf>
    <xf numFmtId="43" fontId="9" fillId="0" borderId="89" xfId="2" applyFont="1" applyFill="1" applyBorder="1" applyAlignment="1" applyProtection="1">
      <alignment vertical="center"/>
      <protection locked="0"/>
    </xf>
    <xf numFmtId="40" fontId="10" fillId="4" borderId="36" xfId="0" applyNumberFormat="1" applyFont="1" applyFill="1" applyBorder="1" applyAlignment="1">
      <alignment horizontal="center" vertical="center"/>
    </xf>
    <xf numFmtId="40" fontId="10" fillId="4" borderId="37" xfId="0" applyNumberFormat="1" applyFont="1" applyFill="1" applyBorder="1" applyAlignment="1">
      <alignment horizontal="center" vertical="center"/>
    </xf>
    <xf numFmtId="40" fontId="10" fillId="4" borderId="42" xfId="0" applyNumberFormat="1" applyFont="1" applyFill="1" applyBorder="1" applyAlignment="1">
      <alignment horizontal="center" vertical="center"/>
    </xf>
    <xf numFmtId="166" fontId="9" fillId="0" borderId="61" xfId="0" applyNumberFormat="1" applyFont="1" applyBorder="1" applyAlignment="1" applyProtection="1">
      <alignment horizontal="center" vertical="center"/>
      <protection locked="0"/>
    </xf>
    <xf numFmtId="166" fontId="9" fillId="0" borderId="63" xfId="0" applyNumberFormat="1" applyFont="1" applyBorder="1" applyAlignment="1" applyProtection="1">
      <alignment horizontal="center" vertical="center"/>
      <protection locked="0"/>
    </xf>
    <xf numFmtId="0" fontId="9" fillId="0" borderId="86" xfId="0" applyFont="1" applyBorder="1" applyAlignment="1" applyProtection="1">
      <alignment horizontal="center" vertical="center"/>
    </xf>
    <xf numFmtId="0" fontId="9" fillId="0" borderId="87" xfId="0" applyFont="1" applyBorder="1" applyAlignment="1" applyProtection="1">
      <alignment horizontal="center" vertical="center"/>
    </xf>
    <xf numFmtId="0" fontId="9" fillId="0" borderId="88" xfId="0" applyFont="1" applyBorder="1" applyAlignment="1" applyProtection="1">
      <alignment horizontal="center" vertical="center"/>
      <protection locked="0"/>
    </xf>
    <xf numFmtId="0" fontId="9" fillId="0" borderId="91" xfId="0" applyFont="1" applyBorder="1" applyAlignment="1" applyProtection="1">
      <alignment horizontal="center" vertical="center"/>
      <protection locked="0"/>
    </xf>
    <xf numFmtId="0" fontId="9" fillId="0" borderId="89" xfId="0" applyFont="1" applyBorder="1" applyAlignment="1" applyProtection="1">
      <alignment horizontal="center" vertical="center"/>
      <protection locked="0"/>
    </xf>
    <xf numFmtId="0" fontId="9" fillId="0" borderId="86" xfId="0" applyFont="1" applyBorder="1" applyAlignment="1" applyProtection="1">
      <alignment horizontal="center" vertical="top"/>
    </xf>
    <xf numFmtId="0" fontId="9" fillId="0" borderId="92" xfId="0" applyFont="1" applyBorder="1" applyAlignment="1" applyProtection="1">
      <alignment horizontal="center" vertical="top"/>
    </xf>
    <xf numFmtId="0" fontId="9" fillId="0" borderId="87" xfId="0" applyFont="1" applyBorder="1" applyAlignment="1" applyProtection="1">
      <alignment horizontal="center" vertical="top"/>
    </xf>
    <xf numFmtId="0" fontId="9" fillId="0" borderId="88" xfId="0" applyFont="1" applyBorder="1" applyAlignment="1" applyProtection="1">
      <alignment horizontal="center" vertical="top"/>
      <protection locked="0"/>
    </xf>
    <xf numFmtId="0" fontId="9" fillId="0" borderId="91" xfId="0" applyFont="1" applyBorder="1" applyAlignment="1" applyProtection="1">
      <alignment horizontal="center" vertical="top"/>
      <protection locked="0"/>
    </xf>
    <xf numFmtId="0" fontId="9" fillId="0" borderId="89" xfId="0" applyFont="1" applyBorder="1" applyAlignment="1" applyProtection="1">
      <alignment horizontal="center" vertical="top"/>
      <protection locked="0"/>
    </xf>
    <xf numFmtId="0" fontId="9" fillId="0" borderId="92" xfId="0" applyFont="1" applyBorder="1" applyAlignment="1" applyProtection="1">
      <alignment horizontal="center" vertical="center"/>
    </xf>
    <xf numFmtId="165" fontId="9" fillId="0" borderId="91" xfId="0" applyNumberFormat="1" applyFont="1" applyBorder="1" applyAlignment="1" applyProtection="1">
      <alignment horizontal="center" vertical="center"/>
      <protection locked="0"/>
    </xf>
    <xf numFmtId="0" fontId="10" fillId="2" borderId="117" xfId="2" applyNumberFormat="1" applyFont="1" applyFill="1" applyBorder="1" applyAlignment="1">
      <alignment horizontal="center" vertical="center" wrapText="1"/>
    </xf>
    <xf numFmtId="0" fontId="10" fillId="2" borderId="42" xfId="2" applyNumberFormat="1" applyFont="1" applyFill="1" applyBorder="1" applyAlignment="1">
      <alignment horizontal="center" vertical="center" wrapText="1"/>
    </xf>
    <xf numFmtId="40" fontId="12" fillId="0" borderId="37" xfId="0" applyNumberFormat="1" applyFont="1" applyBorder="1" applyAlignment="1">
      <alignment horizontal="right" vertical="center" wrapText="1" indent="1"/>
    </xf>
    <xf numFmtId="40" fontId="12" fillId="0" borderId="45" xfId="0" applyNumberFormat="1" applyFont="1" applyBorder="1" applyAlignment="1">
      <alignment horizontal="right" vertical="center" wrapText="1" indent="1"/>
    </xf>
    <xf numFmtId="40" fontId="12" fillId="0" borderId="47" xfId="0" applyNumberFormat="1" applyFont="1" applyBorder="1" applyAlignment="1">
      <alignment horizontal="right" vertical="center" wrapText="1" indent="1"/>
    </xf>
    <xf numFmtId="0" fontId="9" fillId="0" borderId="44" xfId="0" applyFont="1" applyBorder="1" applyAlignment="1" applyProtection="1">
      <alignment horizontal="left" vertical="top" wrapText="1"/>
      <protection locked="0"/>
    </xf>
    <xf numFmtId="0" fontId="9" fillId="0" borderId="45" xfId="0" applyFont="1" applyBorder="1" applyAlignment="1" applyProtection="1">
      <alignment horizontal="left" vertical="top" wrapText="1"/>
      <protection locked="0"/>
    </xf>
    <xf numFmtId="0" fontId="9" fillId="0" borderId="47" xfId="0" applyFont="1" applyBorder="1" applyAlignment="1" applyProtection="1">
      <alignment horizontal="left" vertical="top" wrapText="1"/>
      <protection locked="0"/>
    </xf>
    <xf numFmtId="0" fontId="6" fillId="0" borderId="37" xfId="0" applyFont="1" applyBorder="1" applyAlignment="1" applyProtection="1">
      <alignment horizontal="left" vertical="center"/>
      <protection hidden="1"/>
    </xf>
  </cellXfs>
  <cellStyles count="4">
    <cellStyle name="Euro" xfId="1"/>
    <cellStyle name="Milliers" xfId="2" builtinId="3"/>
    <cellStyle name="Monétaire" xfId="3" builtinId="4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523875</xdr:colOff>
      <xdr:row>63</xdr:row>
      <xdr:rowOff>57150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381875" cy="102584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0</xdr:col>
      <xdr:colOff>1304925</xdr:colOff>
      <xdr:row>6</xdr:row>
      <xdr:rowOff>200025</xdr:rowOff>
    </xdr:to>
    <xdr:pic>
      <xdr:nvPicPr>
        <xdr:cNvPr id="4107" name="Picture 2" descr="logovl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FFE"/>
            </a:clrFrom>
            <a:clrTo>
              <a:srgbClr val="FDFF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4775" y="114300"/>
          <a:ext cx="12001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showGridLines="0" zoomScale="150" zoomScaleNormal="150" zoomScalePageLayoutView="41" workbookViewId="0"/>
  </sheetViews>
  <sheetFormatPr baseColWidth="10" defaultRowHeight="12.75"/>
  <sheetData/>
  <sheetProtection password="DFF9" sheet="1" objects="1" scenarios="1" selectLockedCells="1" selectUnlockedCells="1"/>
  <phoneticPr fontId="0" type="noConversion"/>
  <printOptions horizontalCentered="1"/>
  <pageMargins left="0" right="0" top="0.19685039370078741" bottom="0" header="0.31496062992125984" footer="0.31496062992125984"/>
  <pageSetup paperSize="9" scale="9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showGridLines="0" showZeros="0" tabSelected="1" zoomScale="110" zoomScaleNormal="110" workbookViewId="0">
      <selection activeCell="B7" sqref="B7:D7"/>
    </sheetView>
  </sheetViews>
  <sheetFormatPr baseColWidth="10" defaultRowHeight="12.75"/>
  <cols>
    <col min="1" max="1" width="44.7109375" style="3" customWidth="1"/>
    <col min="2" max="2" width="21.7109375" style="3" customWidth="1"/>
    <col min="3" max="4" width="22.7109375" style="3" customWidth="1"/>
    <col min="5" max="16384" width="11.42578125" style="3"/>
  </cols>
  <sheetData>
    <row r="1" spans="1:5" ht="10.5" customHeight="1" thickBot="1">
      <c r="A1" s="1"/>
      <c r="B1" s="2"/>
      <c r="C1" s="2"/>
      <c r="D1" s="2"/>
    </row>
    <row r="2" spans="1:5" ht="15" customHeight="1">
      <c r="A2" s="1"/>
      <c r="B2" s="195" t="s">
        <v>146</v>
      </c>
      <c r="C2" s="196"/>
      <c r="D2" s="197"/>
    </row>
    <row r="3" spans="1:5" ht="15.75" thickBot="1">
      <c r="A3" s="4"/>
      <c r="B3" s="198"/>
      <c r="C3" s="199"/>
      <c r="D3" s="200"/>
    </row>
    <row r="4" spans="1:5" ht="10.5" customHeight="1" thickBot="1">
      <c r="A4" s="2"/>
      <c r="B4" s="2"/>
      <c r="C4" s="2"/>
      <c r="D4" s="2"/>
    </row>
    <row r="5" spans="1:5" ht="33.75" customHeight="1" thickBot="1">
      <c r="A5" s="2"/>
      <c r="B5" s="210">
        <v>2026</v>
      </c>
      <c r="C5" s="211"/>
      <c r="D5" s="212"/>
    </row>
    <row r="6" spans="1:5" ht="21.75" customHeight="1">
      <c r="B6" s="209" t="s">
        <v>152</v>
      </c>
      <c r="C6" s="209"/>
      <c r="D6" s="209"/>
      <c r="E6" s="5"/>
    </row>
    <row r="7" spans="1:5" ht="45" customHeight="1">
      <c r="A7" s="6" t="s">
        <v>105</v>
      </c>
      <c r="B7" s="201"/>
      <c r="C7" s="202"/>
      <c r="D7" s="203"/>
    </row>
    <row r="8" spans="1:5" ht="10.5" customHeight="1">
      <c r="A8" s="6"/>
      <c r="B8" s="2"/>
      <c r="C8" s="2"/>
      <c r="D8" s="2"/>
    </row>
    <row r="9" spans="1:5" ht="22.5" customHeight="1">
      <c r="A9" s="6" t="s">
        <v>106</v>
      </c>
      <c r="B9" s="217"/>
      <c r="C9" s="214"/>
      <c r="D9" s="215"/>
    </row>
    <row r="10" spans="1:5" ht="10.5" customHeight="1">
      <c r="A10" s="6"/>
      <c r="B10" s="2"/>
      <c r="C10" s="2"/>
      <c r="D10" s="2"/>
    </row>
    <row r="11" spans="1:5" ht="19.5" customHeight="1">
      <c r="A11" s="6" t="s">
        <v>107</v>
      </c>
      <c r="B11" s="213"/>
      <c r="C11" s="214"/>
      <c r="D11" s="215"/>
    </row>
    <row r="12" spans="1:5" ht="10.5" customHeight="1">
      <c r="A12" s="6"/>
      <c r="B12" s="2"/>
      <c r="C12" s="2"/>
      <c r="D12" s="2"/>
    </row>
    <row r="13" spans="1:5" ht="22.5" customHeight="1">
      <c r="A13" s="6" t="s">
        <v>121</v>
      </c>
      <c r="B13" s="206"/>
      <c r="C13" s="207"/>
      <c r="D13" s="208"/>
    </row>
    <row r="14" spans="1:5" s="9" customFormat="1" ht="10.5" customHeight="1">
      <c r="A14" s="7"/>
      <c r="B14" s="8"/>
      <c r="C14" s="8"/>
      <c r="D14" s="8"/>
    </row>
    <row r="15" spans="1:5" ht="22.5" customHeight="1">
      <c r="A15" s="7" t="s">
        <v>134</v>
      </c>
      <c r="B15" s="206"/>
      <c r="C15" s="207"/>
      <c r="D15" s="208"/>
    </row>
    <row r="16" spans="1:5" ht="10.5" customHeight="1">
      <c r="A16" s="7"/>
      <c r="B16" s="8"/>
      <c r="C16" s="8"/>
      <c r="D16" s="8"/>
    </row>
    <row r="17" spans="1:4" ht="22.5" customHeight="1">
      <c r="A17" s="115" t="s">
        <v>143</v>
      </c>
      <c r="B17" s="206"/>
      <c r="C17" s="207"/>
      <c r="D17" s="208"/>
    </row>
    <row r="18" spans="1:4" s="9" customFormat="1" ht="10.5" customHeight="1">
      <c r="A18" s="7"/>
      <c r="B18" s="8"/>
      <c r="C18" s="8"/>
      <c r="D18" s="8"/>
    </row>
    <row r="19" spans="1:4" ht="22.5" customHeight="1">
      <c r="A19" s="7" t="s">
        <v>120</v>
      </c>
      <c r="B19" s="206"/>
      <c r="C19" s="207"/>
      <c r="D19" s="208"/>
    </row>
    <row r="20" spans="1:4" ht="10.5" customHeight="1" thickBot="1">
      <c r="A20" s="10"/>
      <c r="B20" s="2"/>
      <c r="C20" s="2"/>
      <c r="D20" s="2"/>
    </row>
    <row r="21" spans="1:4" ht="38.25" customHeight="1" thickBot="1">
      <c r="A21" s="11"/>
      <c r="B21" s="116" t="s">
        <v>108</v>
      </c>
      <c r="C21" s="12" t="s">
        <v>96</v>
      </c>
      <c r="D21" s="124" t="s">
        <v>97</v>
      </c>
    </row>
    <row r="22" spans="1:4" ht="21" customHeight="1">
      <c r="A22" s="121" t="s">
        <v>98</v>
      </c>
      <c r="B22" s="125"/>
      <c r="C22" s="126"/>
      <c r="D22" s="13">
        <f>B22+C22</f>
        <v>0</v>
      </c>
    </row>
    <row r="23" spans="1:4" ht="21" customHeight="1" thickBot="1">
      <c r="A23" s="122" t="s">
        <v>135</v>
      </c>
      <c r="B23" s="127"/>
      <c r="C23" s="128"/>
      <c r="D23" s="14">
        <f>B23+C23</f>
        <v>0</v>
      </c>
    </row>
    <row r="24" spans="1:4" ht="21" customHeight="1">
      <c r="A24" s="218" t="s">
        <v>99</v>
      </c>
      <c r="B24" s="129"/>
      <c r="C24" s="15"/>
      <c r="D24" s="16"/>
    </row>
    <row r="25" spans="1:4" ht="21" customHeight="1" thickBot="1">
      <c r="A25" s="219"/>
      <c r="B25" s="130"/>
      <c r="C25" s="17"/>
      <c r="D25" s="16"/>
    </row>
    <row r="26" spans="1:4" ht="21" customHeight="1">
      <c r="A26" s="218" t="s">
        <v>100</v>
      </c>
      <c r="B26" s="131"/>
      <c r="C26" s="18"/>
      <c r="D26" s="16"/>
    </row>
    <row r="27" spans="1:4" ht="21" customHeight="1">
      <c r="A27" s="220"/>
      <c r="B27" s="129"/>
      <c r="C27" s="15"/>
      <c r="D27" s="16"/>
    </row>
    <row r="28" spans="1:4" ht="21" customHeight="1" thickBot="1">
      <c r="A28" s="219"/>
      <c r="B28" s="130"/>
      <c r="C28" s="17"/>
      <c r="D28" s="16"/>
    </row>
    <row r="29" spans="1:4" ht="21" customHeight="1" thickBot="1">
      <c r="A29" s="123" t="s">
        <v>122</v>
      </c>
      <c r="B29" s="221"/>
      <c r="C29" s="222"/>
      <c r="D29" s="16"/>
    </row>
    <row r="30" spans="1:4" ht="32.25" customHeight="1" thickBot="1">
      <c r="A30" s="216" t="s">
        <v>101</v>
      </c>
      <c r="B30" s="216"/>
      <c r="C30" s="216"/>
      <c r="D30" s="216"/>
    </row>
    <row r="31" spans="1:4" ht="29.25" customHeight="1" thickBot="1">
      <c r="A31" s="19" t="s">
        <v>102</v>
      </c>
      <c r="B31" s="20" t="s">
        <v>103</v>
      </c>
      <c r="C31" s="223" t="s">
        <v>104</v>
      </c>
      <c r="D31" s="224"/>
    </row>
    <row r="32" spans="1:4" s="23" customFormat="1" ht="38.25" customHeight="1">
      <c r="A32" s="21"/>
      <c r="B32" s="22" t="s">
        <v>110</v>
      </c>
      <c r="C32" s="204"/>
      <c r="D32" s="205"/>
    </row>
    <row r="33" spans="1:4" s="23" customFormat="1" ht="38.25" customHeight="1">
      <c r="A33" s="24"/>
      <c r="B33" s="25" t="s">
        <v>147</v>
      </c>
      <c r="C33" s="231"/>
      <c r="D33" s="232"/>
    </row>
    <row r="34" spans="1:4" s="23" customFormat="1" ht="38.25" customHeight="1">
      <c r="A34" s="24"/>
      <c r="B34" s="25" t="s">
        <v>113</v>
      </c>
      <c r="C34" s="231"/>
      <c r="D34" s="232"/>
    </row>
    <row r="35" spans="1:4" s="23" customFormat="1" ht="38.25" customHeight="1">
      <c r="A35" s="24"/>
      <c r="B35" s="25" t="s">
        <v>109</v>
      </c>
      <c r="C35" s="231"/>
      <c r="D35" s="232"/>
    </row>
    <row r="36" spans="1:4" s="23" customFormat="1" ht="38.25" customHeight="1">
      <c r="A36" s="24"/>
      <c r="B36" s="25" t="s">
        <v>111</v>
      </c>
      <c r="C36" s="231"/>
      <c r="D36" s="232"/>
    </row>
    <row r="37" spans="1:4" s="23" customFormat="1" ht="38.25" customHeight="1" thickBot="1">
      <c r="A37" s="26"/>
      <c r="B37" s="27" t="s">
        <v>112</v>
      </c>
      <c r="C37" s="229"/>
      <c r="D37" s="230"/>
    </row>
    <row r="38" spans="1:4" ht="13.5" thickBot="1"/>
    <row r="39" spans="1:4" ht="39.75" customHeight="1">
      <c r="A39" s="225" t="s">
        <v>140</v>
      </c>
      <c r="B39" s="227" t="s">
        <v>141</v>
      </c>
      <c r="C39" s="227"/>
      <c r="D39" s="189"/>
    </row>
    <row r="40" spans="1:4" ht="39.75" customHeight="1" thickBot="1">
      <c r="A40" s="226"/>
      <c r="B40" s="228" t="s">
        <v>151</v>
      </c>
      <c r="C40" s="228"/>
      <c r="D40" s="190"/>
    </row>
  </sheetData>
  <sheetProtection password="DFF9" sheet="1" objects="1" scenarios="1" selectLockedCells="1"/>
  <mergeCells count="24">
    <mergeCell ref="A39:A40"/>
    <mergeCell ref="B39:C39"/>
    <mergeCell ref="B40:C40"/>
    <mergeCell ref="C37:D37"/>
    <mergeCell ref="C33:D33"/>
    <mergeCell ref="C34:D34"/>
    <mergeCell ref="C35:D35"/>
    <mergeCell ref="C36:D36"/>
    <mergeCell ref="B2:D3"/>
    <mergeCell ref="B7:D7"/>
    <mergeCell ref="C32:D32"/>
    <mergeCell ref="B19:D19"/>
    <mergeCell ref="B6:D6"/>
    <mergeCell ref="B5:D5"/>
    <mergeCell ref="B11:D11"/>
    <mergeCell ref="B13:D13"/>
    <mergeCell ref="A30:D30"/>
    <mergeCell ref="B9:D9"/>
    <mergeCell ref="A24:A25"/>
    <mergeCell ref="A26:A28"/>
    <mergeCell ref="B29:C29"/>
    <mergeCell ref="B15:D15"/>
    <mergeCell ref="C31:D31"/>
    <mergeCell ref="B17:D17"/>
  </mergeCells>
  <phoneticPr fontId="0" type="noConversion"/>
  <printOptions horizontalCentered="1"/>
  <pageMargins left="0.39370078740157483" right="0.39370078740157483" top="0.39370078740157483" bottom="0.59055118110236227" header="0.51181102362204722" footer="0.51181102362204722"/>
  <pageSetup paperSize="9" scale="83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"/>
  <sheetViews>
    <sheetView showGridLines="0" showZeros="0" topLeftCell="A19" zoomScale="90" zoomScaleNormal="90" workbookViewId="0">
      <selection activeCell="D5" sqref="D5"/>
    </sheetView>
  </sheetViews>
  <sheetFormatPr baseColWidth="10" defaultRowHeight="15.75"/>
  <cols>
    <col min="1" max="1" width="5.5703125" style="60" customWidth="1"/>
    <col min="2" max="2" width="37.42578125" style="61" customWidth="1"/>
    <col min="3" max="3" width="16.85546875" style="62" customWidth="1"/>
    <col min="4" max="4" width="26" style="62" customWidth="1"/>
    <col min="5" max="6" width="26" style="63" customWidth="1"/>
    <col min="7" max="16384" width="11.42578125" style="9"/>
  </cols>
  <sheetData>
    <row r="1" spans="1:7" ht="29.25" customHeight="1" thickTop="1" thickBot="1">
      <c r="A1" s="254" t="s">
        <v>0</v>
      </c>
      <c r="B1" s="255"/>
      <c r="C1" s="255"/>
      <c r="D1" s="255"/>
      <c r="E1" s="255"/>
      <c r="F1" s="256"/>
    </row>
    <row r="2" spans="1:7" s="34" customFormat="1" ht="19.5" thickTop="1">
      <c r="A2" s="28"/>
      <c r="B2" s="29"/>
      <c r="C2" s="30"/>
      <c r="D2" s="29" t="s">
        <v>150</v>
      </c>
      <c r="E2" s="153" t="s">
        <v>54</v>
      </c>
      <c r="F2" s="32" t="s">
        <v>55</v>
      </c>
      <c r="G2" s="33"/>
    </row>
    <row r="3" spans="1:7" s="40" customFormat="1" ht="19.5" thickBot="1">
      <c r="A3" s="35"/>
      <c r="B3" s="36"/>
      <c r="C3" s="37"/>
      <c r="D3" s="259">
        <v>2025</v>
      </c>
      <c r="E3" s="260"/>
      <c r="F3" s="38">
        <f>D3+1</f>
        <v>2026</v>
      </c>
      <c r="G3" s="39"/>
    </row>
    <row r="4" spans="1:7" ht="22.5" customHeight="1" thickTop="1" thickBot="1">
      <c r="A4" s="41" t="s">
        <v>10</v>
      </c>
      <c r="B4" s="234" t="s">
        <v>11</v>
      </c>
      <c r="C4" s="234"/>
      <c r="D4" s="132"/>
      <c r="E4" s="257"/>
      <c r="F4" s="253"/>
      <c r="G4" s="42"/>
    </row>
    <row r="5" spans="1:7" ht="22.5" customHeight="1" thickTop="1">
      <c r="A5" s="43" t="s">
        <v>57</v>
      </c>
      <c r="B5" s="233" t="s">
        <v>7</v>
      </c>
      <c r="C5" s="233"/>
      <c r="D5" s="139"/>
      <c r="E5" s="140"/>
      <c r="F5" s="44"/>
      <c r="G5" s="42"/>
    </row>
    <row r="6" spans="1:7" ht="22.5" customHeight="1">
      <c r="A6" s="43" t="s">
        <v>58</v>
      </c>
      <c r="B6" s="233" t="s">
        <v>6</v>
      </c>
      <c r="C6" s="233"/>
      <c r="D6" s="141"/>
      <c r="E6" s="142"/>
      <c r="F6" s="45"/>
      <c r="G6" s="42"/>
    </row>
    <row r="7" spans="1:7" ht="22.5" customHeight="1">
      <c r="A7" s="43" t="s">
        <v>59</v>
      </c>
      <c r="B7" s="233" t="s">
        <v>9</v>
      </c>
      <c r="C7" s="233"/>
      <c r="D7" s="141"/>
      <c r="E7" s="142"/>
      <c r="F7" s="45"/>
      <c r="G7" s="42"/>
    </row>
    <row r="8" spans="1:7" ht="22.5" customHeight="1">
      <c r="A8" s="43" t="s">
        <v>60</v>
      </c>
      <c r="B8" s="241"/>
      <c r="C8" s="241"/>
      <c r="D8" s="141"/>
      <c r="E8" s="142"/>
      <c r="F8" s="45"/>
      <c r="G8" s="42"/>
    </row>
    <row r="9" spans="1:7" ht="22.5" customHeight="1">
      <c r="A9" s="43" t="s">
        <v>61</v>
      </c>
      <c r="B9" s="241"/>
      <c r="C9" s="241"/>
      <c r="D9" s="143"/>
      <c r="E9" s="144"/>
      <c r="F9" s="46"/>
      <c r="G9" s="42"/>
    </row>
    <row r="10" spans="1:7" ht="22.5" customHeight="1" thickBot="1">
      <c r="A10" s="47"/>
      <c r="B10" s="48"/>
      <c r="C10" s="48" t="s">
        <v>5</v>
      </c>
      <c r="D10" s="145">
        <f>SUM(D5:D9)</f>
        <v>0</v>
      </c>
      <c r="E10" s="146">
        <f>SUM(E5:E9)</f>
        <v>0</v>
      </c>
      <c r="F10" s="49">
        <f>SUM(F5:F9)</f>
        <v>0</v>
      </c>
      <c r="G10" s="42"/>
    </row>
    <row r="11" spans="1:7" ht="22.5" customHeight="1" thickTop="1" thickBot="1">
      <c r="A11" s="41" t="s">
        <v>12</v>
      </c>
      <c r="B11" s="234" t="s">
        <v>13</v>
      </c>
      <c r="C11" s="234"/>
      <c r="D11" s="138"/>
      <c r="E11" s="257"/>
      <c r="F11" s="253"/>
      <c r="G11" s="42"/>
    </row>
    <row r="12" spans="1:7" ht="22.5" customHeight="1" thickTop="1">
      <c r="A12" s="43" t="s">
        <v>62</v>
      </c>
      <c r="B12" s="233" t="s">
        <v>142</v>
      </c>
      <c r="C12" s="233"/>
      <c r="D12" s="147"/>
      <c r="E12" s="140"/>
      <c r="F12" s="44"/>
      <c r="G12" s="42"/>
    </row>
    <row r="13" spans="1:7" ht="22.5" customHeight="1">
      <c r="A13" s="43" t="s">
        <v>63</v>
      </c>
      <c r="B13" s="233" t="s">
        <v>15</v>
      </c>
      <c r="C13" s="233"/>
      <c r="D13" s="148"/>
      <c r="E13" s="142"/>
      <c r="F13" s="45"/>
      <c r="G13" s="42"/>
    </row>
    <row r="14" spans="1:7" ht="22.5" customHeight="1">
      <c r="A14" s="43" t="s">
        <v>64</v>
      </c>
      <c r="B14" s="233" t="s">
        <v>14</v>
      </c>
      <c r="C14" s="233"/>
      <c r="D14" s="149"/>
      <c r="E14" s="152"/>
      <c r="F14" s="44"/>
      <c r="G14" s="42"/>
    </row>
    <row r="15" spans="1:7" ht="22.5" customHeight="1">
      <c r="A15" s="43" t="s">
        <v>65</v>
      </c>
      <c r="B15" s="241"/>
      <c r="C15" s="241"/>
      <c r="D15" s="150"/>
      <c r="E15" s="144"/>
      <c r="F15" s="46"/>
      <c r="G15" s="42"/>
    </row>
    <row r="16" spans="1:7" ht="22.5" customHeight="1" thickBot="1">
      <c r="A16" s="47"/>
      <c r="B16" s="48"/>
      <c r="C16" s="48" t="s">
        <v>16</v>
      </c>
      <c r="D16" s="151">
        <f>SUM(D12:D15)</f>
        <v>0</v>
      </c>
      <c r="E16" s="146">
        <f>SUM(E12:E15)</f>
        <v>0</v>
      </c>
      <c r="F16" s="50">
        <f>SUM(F12:F15)</f>
        <v>0</v>
      </c>
      <c r="G16" s="42"/>
    </row>
    <row r="17" spans="1:7" ht="22.5" customHeight="1" thickTop="1" thickBot="1">
      <c r="A17" s="41" t="s">
        <v>27</v>
      </c>
      <c r="B17" s="234" t="s">
        <v>114</v>
      </c>
      <c r="C17" s="234"/>
      <c r="D17" s="138"/>
      <c r="E17" s="258"/>
      <c r="F17" s="253"/>
      <c r="G17" s="42"/>
    </row>
    <row r="18" spans="1:7" ht="22.5" customHeight="1" thickTop="1">
      <c r="A18" s="43" t="s">
        <v>66</v>
      </c>
      <c r="B18" s="233" t="s">
        <v>17</v>
      </c>
      <c r="C18" s="233"/>
      <c r="D18" s="147"/>
      <c r="E18" s="140"/>
      <c r="F18" s="44"/>
      <c r="G18" s="42"/>
    </row>
    <row r="19" spans="1:7" ht="22.5" customHeight="1">
      <c r="A19" s="43" t="s">
        <v>67</v>
      </c>
      <c r="B19" s="233" t="s">
        <v>18</v>
      </c>
      <c r="C19" s="233"/>
      <c r="D19" s="150"/>
      <c r="E19" s="144"/>
      <c r="F19" s="46"/>
      <c r="G19" s="42"/>
    </row>
    <row r="20" spans="1:7" ht="22.5" customHeight="1" thickBot="1">
      <c r="A20" s="47"/>
      <c r="B20" s="48"/>
      <c r="C20" s="48" t="s">
        <v>19</v>
      </c>
      <c r="D20" s="151">
        <f>SUM(D18:D19)</f>
        <v>0</v>
      </c>
      <c r="E20" s="146">
        <f>SUM(E18:E19)</f>
        <v>0</v>
      </c>
      <c r="F20" s="50">
        <f>SUM(F18:F19)</f>
        <v>0</v>
      </c>
      <c r="G20" s="42"/>
    </row>
    <row r="21" spans="1:7" ht="22.5" customHeight="1" thickTop="1" thickBot="1">
      <c r="A21" s="41" t="s">
        <v>28</v>
      </c>
      <c r="B21" s="234" t="s">
        <v>149</v>
      </c>
      <c r="C21" s="234"/>
      <c r="D21" s="138"/>
      <c r="E21" s="252"/>
      <c r="F21" s="253"/>
      <c r="G21" s="42"/>
    </row>
    <row r="22" spans="1:7" ht="22.5" customHeight="1" thickTop="1">
      <c r="A22" s="43" t="s">
        <v>68</v>
      </c>
      <c r="B22" s="233" t="s">
        <v>20</v>
      </c>
      <c r="C22" s="233"/>
      <c r="D22" s="147"/>
      <c r="E22" s="140"/>
      <c r="F22" s="44"/>
      <c r="G22" s="42"/>
    </row>
    <row r="23" spans="1:7" ht="22.5" customHeight="1">
      <c r="A23" s="43" t="s">
        <v>69</v>
      </c>
      <c r="B23" s="233" t="s">
        <v>21</v>
      </c>
      <c r="C23" s="233"/>
      <c r="D23" s="148"/>
      <c r="E23" s="142"/>
      <c r="F23" s="45"/>
      <c r="G23" s="42"/>
    </row>
    <row r="24" spans="1:7" ht="22.5" customHeight="1">
      <c r="A24" s="43" t="s">
        <v>70</v>
      </c>
      <c r="B24" s="233" t="s">
        <v>22</v>
      </c>
      <c r="C24" s="233"/>
      <c r="D24" s="149"/>
      <c r="E24" s="152"/>
      <c r="F24" s="44"/>
      <c r="G24" s="42"/>
    </row>
    <row r="25" spans="1:7" ht="22.5" customHeight="1">
      <c r="A25" s="43" t="s">
        <v>71</v>
      </c>
      <c r="B25" s="241"/>
      <c r="C25" s="241"/>
      <c r="D25" s="150"/>
      <c r="E25" s="144"/>
      <c r="F25" s="46"/>
      <c r="G25" s="42"/>
    </row>
    <row r="26" spans="1:7" ht="22.5" customHeight="1" thickBot="1">
      <c r="A26" s="47"/>
      <c r="B26" s="48"/>
      <c r="C26" s="48" t="s">
        <v>23</v>
      </c>
      <c r="D26" s="151">
        <f>SUM(D22:D25)</f>
        <v>0</v>
      </c>
      <c r="E26" s="146">
        <f>SUM(E22:E25)</f>
        <v>0</v>
      </c>
      <c r="F26" s="50">
        <f>SUM(F22:F25)</f>
        <v>0</v>
      </c>
      <c r="G26" s="42"/>
    </row>
    <row r="27" spans="1:7" ht="22.5" customHeight="1" thickTop="1" thickBot="1">
      <c r="A27" s="41" t="s">
        <v>34</v>
      </c>
      <c r="B27" s="234" t="s">
        <v>35</v>
      </c>
      <c r="C27" s="234"/>
      <c r="D27" s="138"/>
      <c r="E27" s="252"/>
      <c r="F27" s="253"/>
      <c r="G27" s="42"/>
    </row>
    <row r="28" spans="1:7" ht="22.5" customHeight="1" thickTop="1">
      <c r="A28" s="43" t="s">
        <v>72</v>
      </c>
      <c r="B28" s="233" t="s">
        <v>8</v>
      </c>
      <c r="C28" s="233"/>
      <c r="D28" s="147"/>
      <c r="E28" s="140"/>
      <c r="F28" s="44"/>
      <c r="G28" s="42"/>
    </row>
    <row r="29" spans="1:7" ht="22.5" customHeight="1">
      <c r="A29" s="43" t="s">
        <v>73</v>
      </c>
      <c r="B29" s="233" t="s">
        <v>24</v>
      </c>
      <c r="C29" s="233"/>
      <c r="D29" s="148"/>
      <c r="E29" s="142"/>
      <c r="F29" s="45"/>
      <c r="G29" s="42"/>
    </row>
    <row r="30" spans="1:7" ht="22.5" customHeight="1">
      <c r="A30" s="43" t="s">
        <v>74</v>
      </c>
      <c r="B30" s="233" t="s">
        <v>148</v>
      </c>
      <c r="C30" s="233"/>
      <c r="D30" s="149"/>
      <c r="E30" s="152"/>
      <c r="F30" s="44"/>
      <c r="G30" s="42"/>
    </row>
    <row r="31" spans="1:7" ht="22.5" customHeight="1">
      <c r="A31" s="43" t="s">
        <v>75</v>
      </c>
      <c r="B31" s="233" t="s">
        <v>25</v>
      </c>
      <c r="C31" s="233"/>
      <c r="D31" s="154"/>
      <c r="E31" s="155"/>
      <c r="F31" s="51"/>
      <c r="G31" s="42"/>
    </row>
    <row r="32" spans="1:7" ht="22.5" customHeight="1">
      <c r="A32" s="43" t="s">
        <v>76</v>
      </c>
      <c r="B32" s="233" t="s">
        <v>137</v>
      </c>
      <c r="C32" s="233"/>
      <c r="D32" s="148"/>
      <c r="E32" s="142"/>
      <c r="F32" s="45"/>
      <c r="G32" s="42"/>
    </row>
    <row r="33" spans="1:7" ht="22.5" customHeight="1">
      <c r="A33" s="43" t="s">
        <v>77</v>
      </c>
      <c r="B33" s="241"/>
      <c r="C33" s="241"/>
      <c r="D33" s="150"/>
      <c r="E33" s="144"/>
      <c r="F33" s="46"/>
      <c r="G33" s="42"/>
    </row>
    <row r="34" spans="1:7" ht="22.5" customHeight="1" thickBot="1">
      <c r="A34" s="47"/>
      <c r="B34" s="48"/>
      <c r="C34" s="48" t="s">
        <v>26</v>
      </c>
      <c r="D34" s="151">
        <f>SUM(D28:D33)</f>
        <v>0</v>
      </c>
      <c r="E34" s="146">
        <f>SUM(E28:E33)</f>
        <v>0</v>
      </c>
      <c r="F34" s="50">
        <f>SUM(F28:F33)</f>
        <v>0</v>
      </c>
      <c r="G34" s="42"/>
    </row>
    <row r="35" spans="1:7" ht="22.5" customHeight="1" thickTop="1" thickBot="1">
      <c r="A35" s="41" t="s">
        <v>32</v>
      </c>
      <c r="B35" s="234" t="s">
        <v>33</v>
      </c>
      <c r="C35" s="234"/>
      <c r="D35" s="138"/>
      <c r="E35" s="252"/>
      <c r="F35" s="253"/>
      <c r="G35" s="42"/>
    </row>
    <row r="36" spans="1:7" ht="22.5" customHeight="1" thickTop="1">
      <c r="A36" s="43" t="s">
        <v>78</v>
      </c>
      <c r="B36" s="233" t="s">
        <v>30</v>
      </c>
      <c r="C36" s="235"/>
      <c r="D36" s="147"/>
      <c r="E36" s="140"/>
      <c r="F36" s="44"/>
      <c r="G36" s="42"/>
    </row>
    <row r="37" spans="1:7" ht="22.5" customHeight="1">
      <c r="A37" s="43" t="s">
        <v>79</v>
      </c>
      <c r="B37" s="233" t="s">
        <v>31</v>
      </c>
      <c r="C37" s="235"/>
      <c r="D37" s="148"/>
      <c r="E37" s="142"/>
      <c r="F37" s="45"/>
      <c r="G37" s="42"/>
    </row>
    <row r="38" spans="1:7" ht="22.5" customHeight="1">
      <c r="A38" s="43" t="s">
        <v>80</v>
      </c>
      <c r="B38" s="241"/>
      <c r="C38" s="242"/>
      <c r="D38" s="150"/>
      <c r="E38" s="144"/>
      <c r="F38" s="46"/>
      <c r="G38" s="42"/>
    </row>
    <row r="39" spans="1:7" ht="22.5" customHeight="1" thickBot="1">
      <c r="A39" s="52"/>
      <c r="B39" s="53"/>
      <c r="C39" s="53" t="s">
        <v>29</v>
      </c>
      <c r="D39" s="151">
        <f>SUM(D36:D38)</f>
        <v>0</v>
      </c>
      <c r="E39" s="146">
        <f>SUM(E36:E38)</f>
        <v>0</v>
      </c>
      <c r="F39" s="54">
        <f>SUM(F36:F38)</f>
        <v>0</v>
      </c>
      <c r="G39" s="42"/>
    </row>
    <row r="40" spans="1:7" s="58" customFormat="1" ht="22.5" customHeight="1" thickTop="1" thickBot="1">
      <c r="A40" s="55"/>
      <c r="B40" s="56"/>
      <c r="C40" s="56"/>
      <c r="D40" s="56"/>
      <c r="E40" s="57"/>
      <c r="F40" s="57"/>
    </row>
    <row r="41" spans="1:7" ht="22.5" customHeight="1" thickTop="1" thickBot="1">
      <c r="A41" s="243" t="s">
        <v>125</v>
      </c>
      <c r="B41" s="244"/>
      <c r="C41" s="245"/>
      <c r="D41" s="160">
        <f>D10+D16+D20+D26+D34+D39</f>
        <v>0</v>
      </c>
      <c r="E41" s="159">
        <f>E10+E16+E20+E26+E34+E39</f>
        <v>0</v>
      </c>
      <c r="F41" s="59">
        <f>F10+F16+F20+F26+F34+F39</f>
        <v>0</v>
      </c>
      <c r="G41" s="42"/>
    </row>
    <row r="42" spans="1:7" ht="17.25" thickTop="1" thickBot="1"/>
    <row r="43" spans="1:7" ht="22.5" customHeight="1" thickTop="1" thickBot="1">
      <c r="A43" s="64" t="s">
        <v>36</v>
      </c>
      <c r="B43" s="246" t="s">
        <v>132</v>
      </c>
      <c r="C43" s="246"/>
      <c r="D43" s="133"/>
      <c r="E43" s="247"/>
      <c r="F43" s="248"/>
      <c r="G43" s="42"/>
    </row>
    <row r="44" spans="1:7" ht="22.5" customHeight="1" thickTop="1">
      <c r="A44" s="43" t="s">
        <v>81</v>
      </c>
      <c r="B44" s="233" t="s">
        <v>37</v>
      </c>
      <c r="C44" s="235"/>
      <c r="D44" s="249"/>
      <c r="E44" s="140"/>
      <c r="F44" s="238"/>
      <c r="G44" s="42"/>
    </row>
    <row r="45" spans="1:7" ht="22.5" customHeight="1">
      <c r="A45" s="43" t="s">
        <v>82</v>
      </c>
      <c r="B45" s="233" t="s">
        <v>38</v>
      </c>
      <c r="C45" s="235"/>
      <c r="D45" s="250"/>
      <c r="E45" s="142"/>
      <c r="F45" s="239"/>
      <c r="G45" s="42"/>
    </row>
    <row r="46" spans="1:7" ht="22.5" customHeight="1" thickBot="1">
      <c r="A46" s="65" t="s">
        <v>83</v>
      </c>
      <c r="B46" s="236" t="s">
        <v>39</v>
      </c>
      <c r="C46" s="237"/>
      <c r="D46" s="251"/>
      <c r="E46" s="157"/>
      <c r="F46" s="240"/>
      <c r="G46" s="42"/>
    </row>
    <row r="47" spans="1:7" ht="22.5" customHeight="1" thickBot="1">
      <c r="A47" s="52"/>
      <c r="B47" s="53"/>
      <c r="C47" s="53" t="s">
        <v>40</v>
      </c>
      <c r="D47" s="156">
        <f>Récapitulatif!D10</f>
        <v>0</v>
      </c>
      <c r="E47" s="158">
        <f>SUM(E44:E46)</f>
        <v>0</v>
      </c>
      <c r="F47" s="54">
        <f>Récapitulatif!F10</f>
        <v>0</v>
      </c>
      <c r="G47" s="42"/>
    </row>
    <row r="48" spans="1:7" ht="16.5" thickTop="1"/>
  </sheetData>
  <sheetProtection password="DFF9" sheet="1" objects="1" scenarios="1" selectLockedCells="1"/>
  <mergeCells count="46">
    <mergeCell ref="A1:F1"/>
    <mergeCell ref="E4:F4"/>
    <mergeCell ref="E11:F11"/>
    <mergeCell ref="E17:F17"/>
    <mergeCell ref="E21:F21"/>
    <mergeCell ref="B12:C12"/>
    <mergeCell ref="B13:C13"/>
    <mergeCell ref="D3:E3"/>
    <mergeCell ref="E27:F27"/>
    <mergeCell ref="B14:C14"/>
    <mergeCell ref="B15:C15"/>
    <mergeCell ref="B22:C22"/>
    <mergeCell ref="B23:C23"/>
    <mergeCell ref="B25:C25"/>
    <mergeCell ref="B28:C28"/>
    <mergeCell ref="B29:C29"/>
    <mergeCell ref="E35:F35"/>
    <mergeCell ref="B4:C4"/>
    <mergeCell ref="B11:C11"/>
    <mergeCell ref="B17:C17"/>
    <mergeCell ref="B21:C21"/>
    <mergeCell ref="B27:C27"/>
    <mergeCell ref="B18:C18"/>
    <mergeCell ref="B5:C5"/>
    <mergeCell ref="B6:C6"/>
    <mergeCell ref="B7:C7"/>
    <mergeCell ref="B8:C8"/>
    <mergeCell ref="B9:C9"/>
    <mergeCell ref="B24:C24"/>
    <mergeCell ref="B19:C19"/>
    <mergeCell ref="F44:F46"/>
    <mergeCell ref="B32:C32"/>
    <mergeCell ref="B33:C33"/>
    <mergeCell ref="B37:C37"/>
    <mergeCell ref="B38:C38"/>
    <mergeCell ref="A41:C41"/>
    <mergeCell ref="B44:C44"/>
    <mergeCell ref="B45:C45"/>
    <mergeCell ref="B43:C43"/>
    <mergeCell ref="E43:F43"/>
    <mergeCell ref="D44:D46"/>
    <mergeCell ref="B30:C30"/>
    <mergeCell ref="B31:C31"/>
    <mergeCell ref="B35:C35"/>
    <mergeCell ref="B36:C36"/>
    <mergeCell ref="B46:C46"/>
  </mergeCells>
  <phoneticPr fontId="0" type="noConversion"/>
  <printOptions horizontalCentered="1"/>
  <pageMargins left="0.39370078740157483" right="0.39370078740157483" top="0.39370078740157483" bottom="0.78740157480314965" header="0.51181102362204722" footer="0.51181102362204722"/>
  <pageSetup paperSize="9" scale="70" orientation="portrait" horizontalDpi="4294967295" r:id="rId1"/>
  <headerFooter alignWithMargins="0">
    <oddFooter>&amp;L&amp;D&amp;CPage 2&amp;R&amp;F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showGridLines="0" showZeros="0" zoomScale="90" zoomScaleNormal="90" workbookViewId="0">
      <selection activeCell="D5" sqref="D5"/>
    </sheetView>
  </sheetViews>
  <sheetFormatPr baseColWidth="10" defaultRowHeight="15.75"/>
  <cols>
    <col min="1" max="1" width="6" style="60" customWidth="1"/>
    <col min="2" max="2" width="34.7109375" style="61" customWidth="1"/>
    <col min="3" max="3" width="14" style="62" customWidth="1"/>
    <col min="4" max="6" width="26" style="63" customWidth="1"/>
    <col min="7" max="16384" width="11.42578125" style="9"/>
  </cols>
  <sheetData>
    <row r="1" spans="1:7" ht="30" customHeight="1" thickTop="1" thickBot="1">
      <c r="A1" s="254" t="s">
        <v>1</v>
      </c>
      <c r="B1" s="255"/>
      <c r="C1" s="255"/>
      <c r="D1" s="255"/>
      <c r="E1" s="255"/>
      <c r="F1" s="256"/>
    </row>
    <row r="2" spans="1:7" s="34" customFormat="1" ht="19.5" customHeight="1" thickTop="1">
      <c r="A2" s="28"/>
      <c r="B2" s="29"/>
      <c r="C2" s="30"/>
      <c r="D2" s="31" t="s">
        <v>150</v>
      </c>
      <c r="E2" s="31" t="s">
        <v>56</v>
      </c>
      <c r="F2" s="32" t="s">
        <v>55</v>
      </c>
      <c r="G2" s="33"/>
    </row>
    <row r="3" spans="1:7" s="34" customFormat="1" ht="19.5" thickBot="1">
      <c r="A3" s="35"/>
      <c r="B3" s="66"/>
      <c r="C3" s="67"/>
      <c r="D3" s="259">
        <f>Dépenses!D3</f>
        <v>2025</v>
      </c>
      <c r="E3" s="260"/>
      <c r="F3" s="38">
        <f>D3+1</f>
        <v>2026</v>
      </c>
      <c r="G3" s="33"/>
    </row>
    <row r="4" spans="1:7" ht="22.5" customHeight="1" thickTop="1" thickBot="1">
      <c r="A4" s="41" t="s">
        <v>42</v>
      </c>
      <c r="B4" s="234" t="s">
        <v>43</v>
      </c>
      <c r="C4" s="234"/>
      <c r="D4" s="132"/>
      <c r="E4" s="257"/>
      <c r="F4" s="253"/>
      <c r="G4" s="42"/>
    </row>
    <row r="5" spans="1:7" ht="22.5" customHeight="1" thickTop="1">
      <c r="A5" s="43" t="s">
        <v>85</v>
      </c>
      <c r="B5" s="233" t="s">
        <v>52</v>
      </c>
      <c r="C5" s="235"/>
      <c r="D5" s="147"/>
      <c r="E5" s="140"/>
      <c r="F5" s="44"/>
      <c r="G5" s="42"/>
    </row>
    <row r="6" spans="1:7" ht="22.5" customHeight="1">
      <c r="A6" s="43" t="s">
        <v>86</v>
      </c>
      <c r="B6" s="233" t="s">
        <v>44</v>
      </c>
      <c r="C6" s="235"/>
      <c r="D6" s="148"/>
      <c r="E6" s="142"/>
      <c r="F6" s="45"/>
      <c r="G6" s="42"/>
    </row>
    <row r="7" spans="1:7" ht="22.5" customHeight="1">
      <c r="A7" s="43" t="s">
        <v>87</v>
      </c>
      <c r="B7" s="233" t="s">
        <v>138</v>
      </c>
      <c r="C7" s="235"/>
      <c r="D7" s="148"/>
      <c r="E7" s="142"/>
      <c r="F7" s="45"/>
      <c r="G7" s="42"/>
    </row>
    <row r="8" spans="1:7" ht="22.5" customHeight="1">
      <c r="A8" s="43" t="s">
        <v>88</v>
      </c>
      <c r="B8" s="233" t="s">
        <v>45</v>
      </c>
      <c r="C8" s="235"/>
      <c r="D8" s="148"/>
      <c r="E8" s="142"/>
      <c r="F8" s="45"/>
      <c r="G8" s="42"/>
    </row>
    <row r="9" spans="1:7" ht="22.5" customHeight="1">
      <c r="A9" s="43" t="s">
        <v>89</v>
      </c>
      <c r="B9" s="233" t="s">
        <v>116</v>
      </c>
      <c r="C9" s="235"/>
      <c r="D9" s="148"/>
      <c r="E9" s="142"/>
      <c r="F9" s="45"/>
      <c r="G9" s="42"/>
    </row>
    <row r="10" spans="1:7" ht="22.5" customHeight="1">
      <c r="A10" s="43" t="s">
        <v>90</v>
      </c>
      <c r="B10" s="241"/>
      <c r="C10" s="242"/>
      <c r="D10" s="148"/>
      <c r="E10" s="142"/>
      <c r="F10" s="45"/>
      <c r="G10" s="42"/>
    </row>
    <row r="11" spans="1:7" ht="22.5" customHeight="1">
      <c r="A11" s="43" t="s">
        <v>91</v>
      </c>
      <c r="B11" s="241"/>
      <c r="C11" s="242"/>
      <c r="D11" s="148"/>
      <c r="E11" s="142"/>
      <c r="F11" s="45"/>
      <c r="G11" s="42"/>
    </row>
    <row r="12" spans="1:7" ht="22.5" customHeight="1">
      <c r="A12" s="43" t="s">
        <v>115</v>
      </c>
      <c r="B12" s="241"/>
      <c r="C12" s="242"/>
      <c r="D12" s="150"/>
      <c r="E12" s="144"/>
      <c r="F12" s="46"/>
      <c r="G12" s="42"/>
    </row>
    <row r="13" spans="1:7" ht="22.5" customHeight="1" thickBot="1">
      <c r="A13" s="47"/>
      <c r="B13" s="48"/>
      <c r="C13" s="48" t="s">
        <v>51</v>
      </c>
      <c r="D13" s="151">
        <f>SUM(D5:D12)</f>
        <v>0</v>
      </c>
      <c r="E13" s="146">
        <f>SUM(E5:E12)</f>
        <v>0</v>
      </c>
      <c r="F13" s="50">
        <f>SUM(F5:F12)</f>
        <v>0</v>
      </c>
      <c r="G13" s="42"/>
    </row>
    <row r="14" spans="1:7" ht="22.5" customHeight="1" thickTop="1" thickBot="1">
      <c r="A14" s="41" t="s">
        <v>46</v>
      </c>
      <c r="B14" s="234" t="s">
        <v>22</v>
      </c>
      <c r="C14" s="234"/>
      <c r="D14" s="132"/>
      <c r="E14" s="257"/>
      <c r="F14" s="253"/>
      <c r="G14" s="42"/>
    </row>
    <row r="15" spans="1:7" ht="22.5" customHeight="1" thickTop="1">
      <c r="A15" s="43" t="s">
        <v>92</v>
      </c>
      <c r="B15" s="233" t="s">
        <v>47</v>
      </c>
      <c r="C15" s="235"/>
      <c r="D15" s="147"/>
      <c r="E15" s="140"/>
      <c r="F15" s="44"/>
      <c r="G15" s="42"/>
    </row>
    <row r="16" spans="1:7" ht="22.5" customHeight="1">
      <c r="A16" s="43" t="s">
        <v>93</v>
      </c>
      <c r="B16" s="233" t="s">
        <v>49</v>
      </c>
      <c r="C16" s="235"/>
      <c r="D16" s="148"/>
      <c r="E16" s="142"/>
      <c r="F16" s="45"/>
      <c r="G16" s="42"/>
    </row>
    <row r="17" spans="1:7" ht="22.5" customHeight="1">
      <c r="A17" s="43" t="s">
        <v>94</v>
      </c>
      <c r="B17" s="233" t="s">
        <v>48</v>
      </c>
      <c r="C17" s="235"/>
      <c r="D17" s="149"/>
      <c r="E17" s="152"/>
      <c r="F17" s="44"/>
      <c r="G17" s="42"/>
    </row>
    <row r="18" spans="1:7" ht="22.5" customHeight="1">
      <c r="A18" s="43" t="s">
        <v>95</v>
      </c>
      <c r="B18" s="268"/>
      <c r="C18" s="269"/>
      <c r="D18" s="148"/>
      <c r="E18" s="142"/>
      <c r="F18" s="45"/>
      <c r="G18" s="42"/>
    </row>
    <row r="19" spans="1:7" ht="22.5" customHeight="1" thickBot="1">
      <c r="A19" s="52"/>
      <c r="B19" s="53"/>
      <c r="C19" s="53" t="s">
        <v>50</v>
      </c>
      <c r="D19" s="165">
        <f>SUM(D15:D18)</f>
        <v>0</v>
      </c>
      <c r="E19" s="161">
        <f>SUM(E15:E18)</f>
        <v>0</v>
      </c>
      <c r="F19" s="54">
        <f>SUM(F15:F18)</f>
        <v>0</v>
      </c>
      <c r="G19" s="42"/>
    </row>
    <row r="20" spans="1:7" ht="17.25" thickTop="1" thickBot="1"/>
    <row r="21" spans="1:7" ht="24.75" thickTop="1" thickBot="1">
      <c r="A21" s="243" t="s">
        <v>53</v>
      </c>
      <c r="B21" s="244"/>
      <c r="C21" s="245"/>
      <c r="D21" s="162">
        <f>D13+D19</f>
        <v>0</v>
      </c>
      <c r="E21" s="159">
        <f>E13+E19</f>
        <v>0</v>
      </c>
      <c r="F21" s="68">
        <f>F13+F19</f>
        <v>0</v>
      </c>
    </row>
    <row r="22" spans="1:7" ht="17.25" thickTop="1" thickBot="1"/>
    <row r="23" spans="1:7" ht="22.5" customHeight="1" thickTop="1" thickBot="1">
      <c r="A23" s="64" t="s">
        <v>41</v>
      </c>
      <c r="B23" s="246" t="s">
        <v>133</v>
      </c>
      <c r="C23" s="246"/>
      <c r="D23" s="246"/>
      <c r="E23" s="246"/>
      <c r="F23" s="267"/>
      <c r="G23" s="42"/>
    </row>
    <row r="24" spans="1:7" ht="22.5" customHeight="1" thickTop="1">
      <c r="A24" s="43" t="s">
        <v>84</v>
      </c>
      <c r="B24" s="69" t="s">
        <v>129</v>
      </c>
      <c r="C24" s="70">
        <f>D3-1</f>
        <v>2024</v>
      </c>
      <c r="D24" s="71"/>
      <c r="E24" s="167">
        <f>D24</f>
        <v>0</v>
      </c>
      <c r="F24" s="166"/>
      <c r="G24" s="42"/>
    </row>
    <row r="25" spans="1:7" ht="22.5" customHeight="1" thickBot="1">
      <c r="A25" s="72" t="s">
        <v>128</v>
      </c>
      <c r="B25" s="73" t="s">
        <v>129</v>
      </c>
      <c r="C25" s="74">
        <f>C24+1</f>
        <v>2025</v>
      </c>
      <c r="D25" s="163"/>
      <c r="E25" s="164"/>
      <c r="F25" s="75">
        <f>Dépenses!E47</f>
        <v>0</v>
      </c>
      <c r="G25" s="42"/>
    </row>
    <row r="26" spans="1:7" ht="16.5" thickTop="1"/>
    <row r="35" spans="1:6" ht="16.5" thickBot="1"/>
    <row r="36" spans="1:6" ht="27.75" thickTop="1" thickBot="1">
      <c r="A36" s="254" t="s">
        <v>131</v>
      </c>
      <c r="B36" s="255"/>
      <c r="C36" s="255"/>
      <c r="D36" s="255"/>
      <c r="E36" s="255"/>
      <c r="F36" s="256"/>
    </row>
    <row r="37" spans="1:6" ht="27.75" thickTop="1" thickBot="1">
      <c r="A37" s="76"/>
      <c r="B37" s="77"/>
      <c r="C37" s="77"/>
      <c r="D37" s="270">
        <f>D3</f>
        <v>2025</v>
      </c>
      <c r="E37" s="271"/>
      <c r="F37" s="78">
        <f>D37+1</f>
        <v>2026</v>
      </c>
    </row>
    <row r="38" spans="1:6" ht="24" thickTop="1">
      <c r="A38" s="263" t="s">
        <v>126</v>
      </c>
      <c r="B38" s="264"/>
      <c r="C38" s="264"/>
      <c r="D38" s="79">
        <f>Dépenses!D41</f>
        <v>0</v>
      </c>
      <c r="E38" s="79">
        <f>Dépenses!E41</f>
        <v>0</v>
      </c>
      <c r="F38" s="80">
        <f>Dépenses!F41</f>
        <v>0</v>
      </c>
    </row>
    <row r="39" spans="1:6" ht="24" thickBot="1">
      <c r="A39" s="265" t="s">
        <v>53</v>
      </c>
      <c r="B39" s="266"/>
      <c r="C39" s="266"/>
      <c r="D39" s="81">
        <f>D21</f>
        <v>0</v>
      </c>
      <c r="E39" s="81">
        <f>E21</f>
        <v>0</v>
      </c>
      <c r="F39" s="82">
        <f>F21</f>
        <v>0</v>
      </c>
    </row>
    <row r="40" spans="1:6" ht="24.75" thickTop="1" thickBot="1">
      <c r="A40" s="261" t="s">
        <v>136</v>
      </c>
      <c r="B40" s="262" t="s">
        <v>127</v>
      </c>
      <c r="C40" s="262"/>
      <c r="D40" s="83">
        <f>D39-D38</f>
        <v>0</v>
      </c>
      <c r="E40" s="83">
        <f>E39-E38</f>
        <v>0</v>
      </c>
      <c r="F40" s="84">
        <f>F39-F38</f>
        <v>0</v>
      </c>
    </row>
    <row r="41" spans="1:6" ht="16.5" thickTop="1"/>
  </sheetData>
  <sheetProtection password="DFF9" sheet="1" objects="1" scenarios="1" selectLockedCells="1"/>
  <mergeCells count="25">
    <mergeCell ref="D3:E3"/>
    <mergeCell ref="D37:E37"/>
    <mergeCell ref="B10:C10"/>
    <mergeCell ref="B16:C16"/>
    <mergeCell ref="A36:F36"/>
    <mergeCell ref="B14:C14"/>
    <mergeCell ref="B5:C5"/>
    <mergeCell ref="B6:C6"/>
    <mergeCell ref="B7:C7"/>
    <mergeCell ref="A40:C40"/>
    <mergeCell ref="A38:C38"/>
    <mergeCell ref="A39:C39"/>
    <mergeCell ref="B23:F23"/>
    <mergeCell ref="A1:F1"/>
    <mergeCell ref="E4:F4"/>
    <mergeCell ref="A21:C21"/>
    <mergeCell ref="B8:C8"/>
    <mergeCell ref="B9:C9"/>
    <mergeCell ref="B17:C17"/>
    <mergeCell ref="B18:C18"/>
    <mergeCell ref="B11:C11"/>
    <mergeCell ref="B12:C12"/>
    <mergeCell ref="B15:C15"/>
    <mergeCell ref="E14:F14"/>
    <mergeCell ref="B4:C4"/>
  </mergeCells>
  <phoneticPr fontId="0" type="noConversion"/>
  <printOptions horizontalCentered="1"/>
  <pageMargins left="0.59055118110236227" right="0.59055118110236227" top="0.59055118110236227" bottom="0.78740157480314965" header="0.51181102362204722" footer="0.51181102362204722"/>
  <pageSetup paperSize="9" scale="69" orientation="portrait" horizontalDpi="4294967295" r:id="rId1"/>
  <headerFooter alignWithMargins="0">
    <oddFooter>&amp;L&amp;D&amp;CPage3&amp;R&amp;F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showZeros="0" zoomScale="90" zoomScaleNormal="90" workbookViewId="0">
      <selection activeCell="E29" sqref="E29:F29"/>
    </sheetView>
  </sheetViews>
  <sheetFormatPr baseColWidth="10" defaultRowHeight="15.75"/>
  <cols>
    <col min="1" max="1" width="5.28515625" style="99" customWidth="1"/>
    <col min="2" max="2" width="39.5703125" style="99" customWidth="1"/>
    <col min="3" max="3" width="10.140625" style="99" customWidth="1"/>
    <col min="4" max="6" width="26" style="100" customWidth="1"/>
    <col min="7" max="16384" width="11.42578125" style="3"/>
  </cols>
  <sheetData>
    <row r="1" spans="1:6" ht="27.75" customHeight="1" thickTop="1" thickBot="1">
      <c r="A1" s="272" t="s">
        <v>130</v>
      </c>
      <c r="B1" s="273"/>
      <c r="C1" s="273"/>
      <c r="D1" s="273"/>
      <c r="E1" s="273"/>
      <c r="F1" s="274"/>
    </row>
    <row r="2" spans="1:6" ht="19.5" customHeight="1" thickTop="1">
      <c r="A2" s="283" t="s">
        <v>0</v>
      </c>
      <c r="B2" s="284"/>
      <c r="C2" s="285"/>
      <c r="D2" s="169" t="str">
        <f>Dépenses!D2</f>
        <v>Prévisions</v>
      </c>
      <c r="E2" s="168" t="str">
        <f>Dépenses!E2</f>
        <v>(1) Dépenses réelles</v>
      </c>
      <c r="F2" s="85" t="str">
        <f>Dépenses!F2</f>
        <v>(2) Prévisions</v>
      </c>
    </row>
    <row r="3" spans="1:6" s="87" customFormat="1" ht="19.5" customHeight="1" thickBot="1">
      <c r="A3" s="286"/>
      <c r="B3" s="287"/>
      <c r="C3" s="288"/>
      <c r="D3" s="319">
        <f>Dépenses!D3</f>
        <v>2025</v>
      </c>
      <c r="E3" s="320"/>
      <c r="F3" s="86">
        <f>D3+1</f>
        <v>2026</v>
      </c>
    </row>
    <row r="4" spans="1:6" ht="22.5" customHeight="1" thickTop="1">
      <c r="A4" s="88" t="str">
        <f>Dépenses!A4</f>
        <v>(3)</v>
      </c>
      <c r="B4" s="291" t="str">
        <f>Dépenses!B4</f>
        <v>Denrées et fournitures consommées</v>
      </c>
      <c r="C4" s="292"/>
      <c r="D4" s="170">
        <f>Dépenses!D10</f>
        <v>0</v>
      </c>
      <c r="E4" s="175">
        <f>Dépenses!E10</f>
        <v>0</v>
      </c>
      <c r="F4" s="89">
        <f>Dépenses!F10</f>
        <v>0</v>
      </c>
    </row>
    <row r="5" spans="1:6" ht="22.5" customHeight="1">
      <c r="A5" s="90" t="str">
        <f>Dépenses!A11</f>
        <v>(4)</v>
      </c>
      <c r="B5" s="281" t="str">
        <f>Dépenses!B11</f>
        <v>Frais de personnel</v>
      </c>
      <c r="C5" s="282"/>
      <c r="D5" s="171">
        <f>Dépenses!D16</f>
        <v>0</v>
      </c>
      <c r="E5" s="176">
        <f>Dépenses!E16</f>
        <v>0</v>
      </c>
      <c r="F5" s="91">
        <f>Dépenses!F16</f>
        <v>0</v>
      </c>
    </row>
    <row r="6" spans="1:6" ht="22.5" customHeight="1">
      <c r="A6" s="90" t="str">
        <f>Dépenses!A17</f>
        <v>(5)</v>
      </c>
      <c r="B6" s="289" t="str">
        <f>Dépenses!B17</f>
        <v>Travaux et services extérieurs</v>
      </c>
      <c r="C6" s="290"/>
      <c r="D6" s="172">
        <f>Dépenses!D20</f>
        <v>0</v>
      </c>
      <c r="E6" s="177">
        <f>Dépenses!E20</f>
        <v>0</v>
      </c>
      <c r="F6" s="92">
        <f>Dépenses!F20</f>
        <v>0</v>
      </c>
    </row>
    <row r="7" spans="1:6" ht="22.5" customHeight="1">
      <c r="A7" s="90" t="str">
        <f>Dépenses!A21</f>
        <v>(6)</v>
      </c>
      <c r="B7" s="289" t="str">
        <f>Dépenses!B21</f>
        <v>Participations - Allocations - Subventions</v>
      </c>
      <c r="C7" s="290"/>
      <c r="D7" s="172">
        <f>Dépenses!D26</f>
        <v>0</v>
      </c>
      <c r="E7" s="177">
        <f>Dépenses!E26</f>
        <v>0</v>
      </c>
      <c r="F7" s="92">
        <f>Dépenses!F26</f>
        <v>0</v>
      </c>
    </row>
    <row r="8" spans="1:6" ht="22.5" customHeight="1">
      <c r="A8" s="90" t="str">
        <f>Dépenses!A27</f>
        <v>(7)</v>
      </c>
      <c r="B8" s="289" t="str">
        <f>Dépenses!B27</f>
        <v>Frais de gestion générales et de transport</v>
      </c>
      <c r="C8" s="290"/>
      <c r="D8" s="172">
        <f>Dépenses!D34</f>
        <v>0</v>
      </c>
      <c r="E8" s="177">
        <f>Dépenses!E34</f>
        <v>0</v>
      </c>
      <c r="F8" s="92">
        <f>Dépenses!F34</f>
        <v>0</v>
      </c>
    </row>
    <row r="9" spans="1:6" ht="22.5" customHeight="1">
      <c r="A9" s="90" t="str">
        <f>Dépenses!A35</f>
        <v>(8)</v>
      </c>
      <c r="B9" s="289" t="str">
        <f>Dépenses!B35</f>
        <v>Investissements</v>
      </c>
      <c r="C9" s="290"/>
      <c r="D9" s="172">
        <f>Dépenses!D39</f>
        <v>0</v>
      </c>
      <c r="E9" s="177">
        <f>Dépenses!E39</f>
        <v>0</v>
      </c>
      <c r="F9" s="92">
        <f>Dépenses!F39</f>
        <v>0</v>
      </c>
    </row>
    <row r="10" spans="1:6" ht="22.5" customHeight="1">
      <c r="A10" s="119" t="str">
        <f>Dépenses!A43</f>
        <v>(9)</v>
      </c>
      <c r="B10" s="289" t="str">
        <f>Dépenses!B43</f>
        <v>Solde (en caisse au 31 décembre)</v>
      </c>
      <c r="C10" s="290"/>
      <c r="D10" s="171">
        <f>D20-SUM(D4:D9)</f>
        <v>0</v>
      </c>
      <c r="E10" s="176">
        <f>Dépenses!E47</f>
        <v>0</v>
      </c>
      <c r="F10" s="92">
        <f>F20-SUM(F4:F9)</f>
        <v>0</v>
      </c>
    </row>
    <row r="11" spans="1:6" ht="22.5" customHeight="1" thickBot="1">
      <c r="A11" s="93"/>
      <c r="B11" s="117" t="s">
        <v>144</v>
      </c>
      <c r="C11" s="118"/>
      <c r="D11" s="173"/>
      <c r="E11" s="178"/>
      <c r="F11" s="120"/>
    </row>
    <row r="12" spans="1:6" ht="22.5" customHeight="1" thickTop="1" thickBot="1">
      <c r="A12" s="293" t="s">
        <v>123</v>
      </c>
      <c r="B12" s="294"/>
      <c r="C12" s="294"/>
      <c r="D12" s="174">
        <f>SUM(D4:D11)</f>
        <v>0</v>
      </c>
      <c r="E12" s="179">
        <f>SUM(E4:E11)</f>
        <v>0</v>
      </c>
      <c r="F12" s="94">
        <f>SUM(F4:F11)</f>
        <v>0</v>
      </c>
    </row>
    <row r="13" spans="1:6" s="96" customFormat="1" ht="22.5" customHeight="1" thickTop="1" thickBot="1">
      <c r="A13" s="95"/>
      <c r="B13" s="321"/>
      <c r="C13" s="321"/>
      <c r="D13" s="321"/>
      <c r="E13" s="322"/>
      <c r="F13" s="323"/>
    </row>
    <row r="14" spans="1:6" ht="19.5" customHeight="1" thickTop="1">
      <c r="A14" s="283" t="s">
        <v>1</v>
      </c>
      <c r="B14" s="284"/>
      <c r="C14" s="285"/>
      <c r="D14" s="169" t="str">
        <f>Recettes!D2</f>
        <v>Prévisions</v>
      </c>
      <c r="E14" s="168" t="str">
        <f>Recettes!E2</f>
        <v>(1) Recettes réelles</v>
      </c>
      <c r="F14" s="85" t="str">
        <f>F2</f>
        <v>(2) Prévisions</v>
      </c>
    </row>
    <row r="15" spans="1:6" ht="19.5" customHeight="1" thickBot="1">
      <c r="A15" s="286"/>
      <c r="B15" s="287"/>
      <c r="C15" s="288"/>
      <c r="D15" s="319">
        <f>D3</f>
        <v>2025</v>
      </c>
      <c r="E15" s="320">
        <f>E3</f>
        <v>0</v>
      </c>
      <c r="F15" s="86">
        <f>F3</f>
        <v>2026</v>
      </c>
    </row>
    <row r="16" spans="1:6" ht="22.5" customHeight="1" thickTop="1">
      <c r="A16" s="97" t="str">
        <f>Recettes!A23</f>
        <v>(10)</v>
      </c>
      <c r="B16" s="295" t="str">
        <f>Recettes!B23</f>
        <v>Solde au 31 Décembre de l'année précedente</v>
      </c>
      <c r="C16" s="296"/>
      <c r="D16" s="180">
        <f>Recettes!D24</f>
        <v>0</v>
      </c>
      <c r="E16" s="183">
        <f>Recettes!E24</f>
        <v>0</v>
      </c>
      <c r="F16" s="89">
        <f>Recettes!F25</f>
        <v>0</v>
      </c>
    </row>
    <row r="17" spans="1:6" ht="22.5" customHeight="1">
      <c r="A17" s="90" t="str">
        <f>Recettes!A4</f>
        <v>(11)</v>
      </c>
      <c r="B17" s="289" t="str">
        <f>Recettes!B4</f>
        <v>Produits de l'exploitation</v>
      </c>
      <c r="C17" s="290"/>
      <c r="D17" s="172">
        <f>Recettes!D13</f>
        <v>0</v>
      </c>
      <c r="E17" s="177">
        <f>Recettes!E13</f>
        <v>0</v>
      </c>
      <c r="F17" s="91">
        <f>Recettes!F13</f>
        <v>0</v>
      </c>
    </row>
    <row r="18" spans="1:6" ht="22.5" customHeight="1">
      <c r="A18" s="119" t="str">
        <f>Recettes!A14</f>
        <v>(12)</v>
      </c>
      <c r="B18" s="289" t="str">
        <f>Recettes!B14</f>
        <v>Subventions</v>
      </c>
      <c r="C18" s="290"/>
      <c r="D18" s="172">
        <f>Recettes!D19</f>
        <v>0</v>
      </c>
      <c r="E18" s="177">
        <f>Recettes!E19</f>
        <v>0</v>
      </c>
      <c r="F18" s="92">
        <f>Recettes!F19</f>
        <v>0</v>
      </c>
    </row>
    <row r="19" spans="1:6" ht="22.5" customHeight="1" thickBot="1">
      <c r="A19" s="93"/>
      <c r="B19" s="117" t="s">
        <v>145</v>
      </c>
      <c r="C19" s="118"/>
      <c r="D19" s="181">
        <f>D11</f>
        <v>0</v>
      </c>
      <c r="E19" s="184">
        <f>E11</f>
        <v>0</v>
      </c>
      <c r="F19" s="120"/>
    </row>
    <row r="20" spans="1:6" ht="22.5" customHeight="1" thickTop="1" thickBot="1">
      <c r="A20" s="301" t="s">
        <v>124</v>
      </c>
      <c r="B20" s="302"/>
      <c r="C20" s="303"/>
      <c r="D20" s="182">
        <f>SUM(D16:D19)</f>
        <v>0</v>
      </c>
      <c r="E20" s="185">
        <f>SUM(E16:E19)</f>
        <v>0</v>
      </c>
      <c r="F20" s="98">
        <f>SUM(F16:F19)</f>
        <v>0</v>
      </c>
    </row>
    <row r="21" spans="1:6" ht="17.25" thickTop="1" thickBot="1"/>
    <row r="22" spans="1:6" s="96" customFormat="1" ht="24" thickTop="1">
      <c r="A22" s="101"/>
      <c r="B22" s="103"/>
      <c r="C22" s="187" t="str">
        <f>IF(E20=E12,"","Attention, votre budget")</f>
        <v/>
      </c>
      <c r="D22" s="103" t="str">
        <f>IF(E20=E12,"",D3)</f>
        <v/>
      </c>
      <c r="E22" s="102" t="str">
        <f>IF(E20=E12,"","n'est pas équilibré")</f>
        <v/>
      </c>
      <c r="F22" s="104"/>
    </row>
    <row r="23" spans="1:6" s="96" customFormat="1" ht="23.25">
      <c r="A23" s="105"/>
      <c r="B23" s="135"/>
      <c r="C23" s="135"/>
      <c r="D23" s="135" t="str">
        <f>IF(E12=E20,"",E12)</f>
        <v/>
      </c>
      <c r="E23" s="106" t="str">
        <f>IF(E12=E20,"","différent de")</f>
        <v/>
      </c>
      <c r="F23" s="107" t="str">
        <f>IF(E20=E12,"",E20)</f>
        <v/>
      </c>
    </row>
    <row r="24" spans="1:6" ht="24" thickBot="1">
      <c r="A24" s="108"/>
      <c r="B24" s="186"/>
      <c r="C24" s="186"/>
      <c r="D24" s="188" t="str">
        <f>IF(E24="","","Différence")</f>
        <v/>
      </c>
      <c r="E24" s="109" t="str">
        <f>IF(E20=E12,"",E20-E12)</f>
        <v/>
      </c>
      <c r="F24" s="110"/>
    </row>
    <row r="25" spans="1:6" s="2" customFormat="1" ht="15" customHeight="1" thickTop="1">
      <c r="A25" s="111"/>
      <c r="B25" s="112"/>
      <c r="C25" s="112"/>
      <c r="D25" s="113"/>
      <c r="E25" s="113"/>
      <c r="F25" s="114"/>
    </row>
    <row r="26" spans="1:6" ht="24" thickBot="1">
      <c r="A26" s="327" t="s">
        <v>139</v>
      </c>
      <c r="B26" s="327"/>
      <c r="C26" s="327"/>
      <c r="D26" s="327"/>
      <c r="E26" s="327"/>
      <c r="F26" s="327"/>
    </row>
    <row r="27" spans="1:6" ht="122.25" customHeight="1" thickTop="1" thickBot="1">
      <c r="A27" s="324"/>
      <c r="B27" s="325"/>
      <c r="C27" s="325"/>
      <c r="D27" s="325"/>
      <c r="E27" s="325"/>
      <c r="F27" s="326"/>
    </row>
    <row r="28" spans="1:6" ht="16.5" thickTop="1"/>
    <row r="29" spans="1:6" ht="21" customHeight="1">
      <c r="C29" s="61"/>
      <c r="D29" s="191" t="s">
        <v>2</v>
      </c>
      <c r="E29" s="304"/>
      <c r="F29" s="305"/>
    </row>
    <row r="32" spans="1:6">
      <c r="B32" s="279" t="s">
        <v>3</v>
      </c>
      <c r="C32" s="279"/>
      <c r="D32" s="134"/>
      <c r="E32" s="280" t="s">
        <v>4</v>
      </c>
      <c r="F32" s="280"/>
    </row>
    <row r="33" spans="1:6">
      <c r="A33" s="306" t="s">
        <v>117</v>
      </c>
      <c r="B33" s="317"/>
      <c r="C33" s="307"/>
      <c r="D33" s="137"/>
      <c r="E33" s="306" t="s">
        <v>117</v>
      </c>
      <c r="F33" s="307"/>
    </row>
    <row r="34" spans="1:6">
      <c r="A34" s="277"/>
      <c r="B34" s="318"/>
      <c r="C34" s="278"/>
      <c r="D34" s="192"/>
      <c r="E34" s="277"/>
      <c r="F34" s="278"/>
    </row>
    <row r="35" spans="1:6">
      <c r="A35" s="306" t="s">
        <v>118</v>
      </c>
      <c r="B35" s="317"/>
      <c r="C35" s="307"/>
      <c r="D35" s="137"/>
      <c r="E35" s="306" t="s">
        <v>118</v>
      </c>
      <c r="F35" s="307"/>
    </row>
    <row r="36" spans="1:6">
      <c r="A36" s="308"/>
      <c r="B36" s="309"/>
      <c r="C36" s="310"/>
      <c r="D36" s="193"/>
      <c r="E36" s="275"/>
      <c r="F36" s="276"/>
    </row>
    <row r="37" spans="1:6">
      <c r="D37" s="63"/>
    </row>
    <row r="38" spans="1:6">
      <c r="A38" s="311" t="s">
        <v>119</v>
      </c>
      <c r="B38" s="312"/>
      <c r="C38" s="313"/>
      <c r="D38" s="136"/>
      <c r="E38" s="297" t="s">
        <v>119</v>
      </c>
      <c r="F38" s="298"/>
    </row>
    <row r="39" spans="1:6" ht="82.5" customHeight="1">
      <c r="A39" s="314"/>
      <c r="B39" s="315"/>
      <c r="C39" s="316"/>
      <c r="D39" s="194"/>
      <c r="E39" s="299"/>
      <c r="F39" s="300"/>
    </row>
  </sheetData>
  <sheetProtection password="DFF9" sheet="1" objects="1" scenarios="1" selectLockedCells="1"/>
  <mergeCells count="35">
    <mergeCell ref="B17:C17"/>
    <mergeCell ref="A33:C33"/>
    <mergeCell ref="A34:C34"/>
    <mergeCell ref="D3:E3"/>
    <mergeCell ref="D15:E15"/>
    <mergeCell ref="A14:C15"/>
    <mergeCell ref="B13:F13"/>
    <mergeCell ref="A27:F27"/>
    <mergeCell ref="A26:F26"/>
    <mergeCell ref="E38:F38"/>
    <mergeCell ref="E39:F39"/>
    <mergeCell ref="A20:C20"/>
    <mergeCell ref="E29:F29"/>
    <mergeCell ref="E33:F33"/>
    <mergeCell ref="E35:F35"/>
    <mergeCell ref="A36:C36"/>
    <mergeCell ref="A38:C38"/>
    <mergeCell ref="A39:C39"/>
    <mergeCell ref="A35:C35"/>
    <mergeCell ref="A1:F1"/>
    <mergeCell ref="E36:F36"/>
    <mergeCell ref="E34:F34"/>
    <mergeCell ref="B32:C32"/>
    <mergeCell ref="E32:F32"/>
    <mergeCell ref="B5:C5"/>
    <mergeCell ref="A2:C3"/>
    <mergeCell ref="B10:C10"/>
    <mergeCell ref="B4:C4"/>
    <mergeCell ref="B6:C6"/>
    <mergeCell ref="B7:C7"/>
    <mergeCell ref="B8:C8"/>
    <mergeCell ref="B9:C9"/>
    <mergeCell ref="B18:C18"/>
    <mergeCell ref="A12:C12"/>
    <mergeCell ref="B16:C16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9" orientation="portrait" horizontalDpi="4294967295" r:id="rId1"/>
  <headerFooter alignWithMargins="0">
    <oddFooter>&amp;L&amp;D&amp;CPage 4&amp;R&amp;F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Explications</vt:lpstr>
      <vt:lpstr>Renseignements</vt:lpstr>
      <vt:lpstr>Dépenses</vt:lpstr>
      <vt:lpstr>Recettes</vt:lpstr>
      <vt:lpstr>Récapitulatif</vt:lpstr>
      <vt:lpstr>Explications!OLE_LINK1</vt:lpstr>
      <vt:lpstr>Explications!OLE_LINK2</vt:lpstr>
      <vt:lpstr>Dépenses!Zone_d_impression</vt:lpstr>
      <vt:lpstr>Recettes!Zone_d_impression</vt:lpstr>
      <vt:lpstr>Renseignements!Zone_d_impression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Bruno</dc:creator>
  <cp:lastModifiedBy>bnico</cp:lastModifiedBy>
  <cp:lastPrinted>2025-12-04T10:50:55Z</cp:lastPrinted>
  <dcterms:created xsi:type="dcterms:W3CDTF">2005-02-10T16:57:36Z</dcterms:created>
  <dcterms:modified xsi:type="dcterms:W3CDTF">2025-12-04T10:51:10Z</dcterms:modified>
</cp:coreProperties>
</file>